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'0503738'!$C$74</definedName>
    <definedName name="ID_120655896" localSheetId="0">'0503738'!$H$8</definedName>
    <definedName name="ID_120655897" localSheetId="0">'0503738'!$R$10</definedName>
    <definedName name="ID_120655899" localSheetId="0">'0503738'!$O$70</definedName>
    <definedName name="ID_120655900" localSheetId="0">'0503738'!$N$74</definedName>
    <definedName name="ID_120655902" localSheetId="0">'0503738'!$O$72</definedName>
    <definedName name="ID_120655903" localSheetId="0">'0503738'!$Q$72</definedName>
    <definedName name="ID_120655904" localSheetId="0">'0503738'!$H$11</definedName>
    <definedName name="ID_120655907" localSheetId="0">'0503738'!$R$11</definedName>
    <definedName name="ID_120655908" localSheetId="0">'0503738'!$L$74</definedName>
    <definedName name="ID_120665159" localSheetId="0">'0503738'!$H$13</definedName>
    <definedName name="ID_125819842" localSheetId="0">'0503738'!$S$11</definedName>
    <definedName name="ID_13173937715" localSheetId="0">'0503738'!$N$39</definedName>
    <definedName name="ID_13173937716" localSheetId="0">'0503738'!$O$39</definedName>
    <definedName name="ID_13173937717" localSheetId="0">'0503738'!$L$29</definedName>
    <definedName name="ID_13173937718" localSheetId="0">'0503738'!$M$29</definedName>
    <definedName name="ID_13173937719" localSheetId="0">'0503738'!$N$29</definedName>
    <definedName name="ID_13173937720" localSheetId="0">'0503738'!$O$29</definedName>
    <definedName name="ID_13173937721" localSheetId="0">'0503738'!$P$29</definedName>
    <definedName name="ID_13173937722" localSheetId="0">'0503738'!$Q$29</definedName>
    <definedName name="ID_13173937723" localSheetId="0">'0503738'!$R$29</definedName>
    <definedName name="ID_13173937724" localSheetId="0">'0503738'!$I$39</definedName>
    <definedName name="ID_13173937725" localSheetId="0">'0503738'!$L$39</definedName>
    <definedName name="ID_13173937726" localSheetId="0">'0503738'!$M$39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'0503738'!$I$29</definedName>
    <definedName name="ID_13173937749" localSheetId="0">'0503738'!$P$39</definedName>
    <definedName name="ID_13173937750" localSheetId="0">'0503738'!$Q$39</definedName>
    <definedName name="ID_13173937751" localSheetId="0">'0503738'!$R$39</definedName>
    <definedName name="ID_13173937752" localSheetId="0">'0503738'!$I$40</definedName>
    <definedName name="ID_13173937753" localSheetId="0">'0503738'!$L$40</definedName>
    <definedName name="ID_13173937754" localSheetId="0">'0503738'!$M$40</definedName>
    <definedName name="ID_13173937755" localSheetId="0">'0503738'!$N$40</definedName>
    <definedName name="ID_13173937756" localSheetId="0">'0503738'!$O$40</definedName>
    <definedName name="ID_13173937757" localSheetId="0">'0503738'!$T$58</definedName>
    <definedName name="ID_13173937758" localSheetId="0">'0503738'!$Q$40</definedName>
    <definedName name="ID_13173937759" localSheetId="0">'0503738'!$R$40</definedName>
    <definedName name="ID_13173937760" localSheetId="0">'0503738'!$O$64</definedName>
    <definedName name="ID_13173937761" localSheetId="0">'0503738'!$P$64</definedName>
    <definedName name="ID_13173937762" localSheetId="0">'0503738'!$Q$64</definedName>
    <definedName name="ID_13173937763" localSheetId="0">'0503738'!$R$64</definedName>
    <definedName name="ID_13173937764" localSheetId="0">'0503738'!$I$65</definedName>
    <definedName name="ID_13173937765" localSheetId="0">'0503738'!$L$65</definedName>
    <definedName name="ID_13173937766" localSheetId="0">'0503738'!$M$65</definedName>
    <definedName name="ID_13173937767" localSheetId="0">'0503738'!$N$65</definedName>
    <definedName name="ID_13173937768" localSheetId="0">'0503738'!$I$41</definedName>
    <definedName name="ID_13173937769" localSheetId="0">'0503738'!$L$41</definedName>
    <definedName name="ID_13173937770" localSheetId="0">'0503738'!$M$41</definedName>
    <definedName name="ID_13173937771" localSheetId="0">'0503738'!$N$41</definedName>
    <definedName name="ID_13173937772" localSheetId="0">'0503738'!$O$41</definedName>
    <definedName name="ID_13173937773" localSheetId="0">'0503738'!$T$59</definedName>
    <definedName name="ID_13173937774" localSheetId="0">'0503738'!$Q$41</definedName>
    <definedName name="ID_13173937775" localSheetId="0">'0503738'!$R$41</definedName>
    <definedName name="ID_13173937776" localSheetId="0">'0503738'!$I$44</definedName>
    <definedName name="ID_13173937777" localSheetId="0">'0503738'!$L$44</definedName>
    <definedName name="ID_13173937778" localSheetId="0">'0503738'!$M$44</definedName>
    <definedName name="ID_13173937779" localSheetId="0">'0503738'!$N$44</definedName>
    <definedName name="ID_13173937780" localSheetId="0">'0503738'!$O$44</definedName>
    <definedName name="ID_13173937781" localSheetId="0">'0503738'!$T$60</definedName>
    <definedName name="ID_13173937782" localSheetId="0">'0503738'!$Q$44</definedName>
    <definedName name="ID_13173937783" localSheetId="0">'0503738'!$R$44</definedName>
    <definedName name="ID_13173937784" localSheetId="0">'0503738'!$I$47</definedName>
    <definedName name="ID_13173937785" localSheetId="0">'0503738'!$L$47</definedName>
    <definedName name="ID_13173937786" localSheetId="0">'0503738'!$M$47</definedName>
    <definedName name="ID_13173937787" localSheetId="0">'0503738'!$N$47</definedName>
    <definedName name="ID_13173937788" localSheetId="0">'0503738'!$O$47</definedName>
    <definedName name="ID_13173937789" localSheetId="0">'0503738'!$T$61</definedName>
    <definedName name="ID_13173937790" localSheetId="0">'0503738'!$Q$47</definedName>
    <definedName name="ID_13173937791" localSheetId="0">'0503738'!$R$47</definedName>
    <definedName name="ID_13173937792" localSheetId="0">'0503738'!$I$50</definedName>
    <definedName name="ID_13173937793" localSheetId="0">'0503738'!$L$50</definedName>
    <definedName name="ID_13173937794" localSheetId="0">'0503738'!$M$50</definedName>
    <definedName name="ID_13173937795" localSheetId="0">'0503738'!$N$50</definedName>
    <definedName name="ID_13173937796" localSheetId="0">'0503738'!$O$50</definedName>
    <definedName name="ID_13173937797" localSheetId="0">'0503738'!$T$62</definedName>
    <definedName name="ID_13173937798" localSheetId="0">'0503738'!$Q$50</definedName>
    <definedName name="ID_13173937799" localSheetId="0">'0503738'!$R$50</definedName>
    <definedName name="ID_13173937800" localSheetId="0">'0503738'!$I$51</definedName>
    <definedName name="ID_13173937801" localSheetId="0">'0503738'!$L$51</definedName>
    <definedName name="ID_13173937802" localSheetId="0">'0503738'!$M$51</definedName>
    <definedName name="ID_13173937803" localSheetId="0">'0503738'!$N$51</definedName>
    <definedName name="ID_13173937804" localSheetId="0">'0503738'!$O$51</definedName>
    <definedName name="ID_13173937805" localSheetId="0">'0503738'!$T$63</definedName>
    <definedName name="ID_13173937806" localSheetId="0">'0503738'!$Q$51</definedName>
    <definedName name="ID_13173937807" localSheetId="0">'0503738'!$R$51</definedName>
    <definedName name="ID_13173937808" localSheetId="0">'0503738'!$I$54</definedName>
    <definedName name="ID_13173937809" localSheetId="0">'0503738'!$L$54</definedName>
    <definedName name="ID_13173937810" localSheetId="0">'0503738'!$M$54</definedName>
    <definedName name="ID_13173937811" localSheetId="0">'0503738'!$N$54</definedName>
    <definedName name="ID_13173937812" localSheetId="0">'0503738'!$O$54</definedName>
    <definedName name="ID_13173937813" localSheetId="0">'0503738'!$T$64</definedName>
    <definedName name="ID_13173937814" localSheetId="0">'0503738'!$Q$54</definedName>
    <definedName name="ID_13173937815" localSheetId="0">'0503738'!$R$54</definedName>
    <definedName name="ID_13173937816" localSheetId="0">'0503738'!$I$64</definedName>
    <definedName name="ID_13173937817" localSheetId="0">'0503738'!$L$64</definedName>
    <definedName name="ID_13173937818" localSheetId="0">'0503738'!$M$64</definedName>
    <definedName name="ID_13173937819" localSheetId="0">'0503738'!$N$64</definedName>
    <definedName name="ID_13173937820" localSheetId="0">'0503738'!$O$65</definedName>
    <definedName name="ID_13173937821" localSheetId="0">'0503738'!$P$65</definedName>
    <definedName name="ID_13173937822" localSheetId="0">'0503738'!$Q$65</definedName>
    <definedName name="ID_13173937823" localSheetId="0">'0503738'!$R$65</definedName>
    <definedName name="ID_1714410362" localSheetId="0">'0503738'!$S$15</definedName>
    <definedName name="ID_1721396" localSheetId="0">'0503738'!$K$6</definedName>
    <definedName name="ID_17824571302" localSheetId="0">'0503738'!$C$39</definedName>
    <definedName name="ID_17824571303" localSheetId="0">'0503738'!$C$40</definedName>
    <definedName name="ID_17824571304" localSheetId="0">'0503738'!$C$41</definedName>
    <definedName name="ID_17824571305" localSheetId="0">'0503738'!$C$44</definedName>
    <definedName name="ID_17824571306" localSheetId="0">'0503738'!$C$47</definedName>
    <definedName name="ID_17824571307" localSheetId="0">'0503738'!$C$50</definedName>
    <definedName name="ID_17824571308" localSheetId="0">'0503738'!$C$51</definedName>
    <definedName name="ID_17824571309" localSheetId="0">'0503738'!$C$54</definedName>
    <definedName name="ID_17824571310" localSheetId="0">'0503738'!$C$64</definedName>
    <definedName name="ID_17824571311" localSheetId="0">'0503738'!$C$65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'0503738'!$I$70</definedName>
    <definedName name="ID_277869" localSheetId="0">'0503738'!$I$67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'0503738'!$P$67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'0503738'!$B$45:$V$45</definedName>
    <definedName name="T_30200312267" localSheetId="0">'0503738'!$B$24:$V$27</definedName>
    <definedName name="T_30200312286" localSheetId="0">'0503738'!$B$55:$V$55</definedName>
    <definedName name="T_30200312305" localSheetId="0">'0503738'!$B$48:$V$48</definedName>
    <definedName name="T_30200312324" localSheetId="0">'0503738'!$B$52:$V$52</definedName>
    <definedName name="T_30200312343" localSheetId="0">'0503738'!$C$82:$N$91</definedName>
    <definedName name="T_30200312353" localSheetId="0">'0503738'!$B$42:$V$42</definedName>
    <definedName name="T_30200312372" localSheetId="0">'0503738'!$B$30:$V$30</definedName>
    <definedName name="TR_30200312248" localSheetId="0">'0503738'!$B$45:$V$45</definedName>
    <definedName name="TR_30200312267_2388376217" localSheetId="0">'0503738'!$B$24:$V$24</definedName>
    <definedName name="TR_30200312267_2388376218" localSheetId="0">'0503738'!$B$25:$V$25</definedName>
    <definedName name="TR_30200312267_2388376219" localSheetId="0">'0503738'!$B$26:$V$26</definedName>
    <definedName name="TR_30200312267_2388376220" localSheetId="0">'0503738'!$B$27:$V$27</definedName>
    <definedName name="TR_30200312286" localSheetId="0">'0503738'!$B$55:$V$55</definedName>
    <definedName name="TR_30200312305" localSheetId="0">'0503738'!$B$48:$V$48</definedName>
    <definedName name="TR_30200312324" localSheetId="0">'0503738'!$B$52:$V$52</definedName>
    <definedName name="TR_30200312343" localSheetId="0">'0503738'!$C$82:$N$91</definedName>
    <definedName name="TR_30200312353" localSheetId="0">'0503738'!$B$42:$V$42</definedName>
    <definedName name="TR_30200312372" localSheetId="0">'0503738'!$B$30:$V$30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4" i="2"/>
  <c r="Q64"/>
  <c r="Q54"/>
  <c r="Q50" s="1"/>
  <c r="R50"/>
  <c r="O50"/>
  <c r="N50"/>
  <c r="M50"/>
  <c r="L50"/>
  <c r="I50"/>
  <c r="R40"/>
  <c r="R39" s="1"/>
  <c r="Q40"/>
  <c r="Q39"/>
  <c r="P39"/>
  <c r="O39"/>
  <c r="N39"/>
  <c r="M39"/>
  <c r="L39"/>
  <c r="I39"/>
  <c r="T30"/>
  <c r="R30"/>
  <c r="R29" s="1"/>
  <c r="Q30"/>
  <c r="Q29" s="1"/>
  <c r="P29"/>
  <c r="O29"/>
  <c r="N29"/>
  <c r="M29"/>
  <c r="L29"/>
  <c r="K29"/>
  <c r="J29"/>
  <c r="I29"/>
  <c r="T27"/>
  <c r="R27"/>
  <c r="Q27"/>
  <c r="T26"/>
  <c r="R26"/>
  <c r="Q26"/>
  <c r="T25"/>
  <c r="R25"/>
  <c r="Q25"/>
  <c r="T24"/>
  <c r="R24"/>
  <c r="Q24"/>
  <c r="Q23" s="1"/>
  <c r="Q65" s="1"/>
  <c r="R23"/>
  <c r="R65" s="1"/>
  <c r="P23"/>
  <c r="P65" s="1"/>
  <c r="O23"/>
  <c r="O65" s="1"/>
  <c r="N23"/>
  <c r="N65" s="1"/>
  <c r="M23"/>
  <c r="M65" s="1"/>
  <c r="L23"/>
  <c r="L65" s="1"/>
  <c r="I23"/>
  <c r="I65" s="1"/>
</calcChain>
</file>

<file path=xl/sharedStrings.xml><?xml version="1.0" encoding="utf-8"?>
<sst xmlns="http://schemas.openxmlformats.org/spreadsheetml/2006/main" count="246" uniqueCount="149">
  <si>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</si>
  <si>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</si>
  <si>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</si>
  <si>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</si>
  <si>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</si>
  <si>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</si>
  <si>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</si>
  <si>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</si>
  <si>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</si>
  <si>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</si>
  <si>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</si>
  <si>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</si>
  <si>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</si>
  <si>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</si>
  <si>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</si>
  <si>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Курская школа"</t>
  </si>
  <si>
    <t>по ОКПО</t>
  </si>
  <si>
    <t>41933614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</si>
  <si>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</si>
  <si>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</si>
  <si>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</si>
  <si>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</si>
  <si>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</si>
  <si>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</si>
  <si>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</si>
  <si>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14740000251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</si>
  <si>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</si>
  <si>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</si>
  <si>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</si>
  <si>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</si>
  <si>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</si>
  <si>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</si>
  <si>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</si>
  <si>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</si>
  <si>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</si>
  <si>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3128028291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</si>
  <si>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</si>
  <si>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</si>
  <si>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</si>
  <si>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</si>
  <si>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</si>
  <si>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</si>
  <si>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</si>
  <si>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</si>
  <si>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</si>
  <si>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</si>
  <si>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</si>
  <si>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</si>
  <si>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</si>
  <si>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</si>
  <si>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</si>
  <si>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</si>
  <si>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</si>
  <si>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</si>
  <si>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</si>
  <si>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</si>
  <si>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</si>
  <si>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</si>
  <si>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</si>
  <si>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</si>
  <si>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</si>
  <si>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</si>
  <si>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</si>
  <si>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</si>
  <si>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</si>
  <si>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</si>
  <si>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</si>
  <si>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</si>
  <si>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</si>
  <si>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</si>
  <si>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</si>
  <si>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</si>
  <si>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</si>
  <si>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</si>
  <si>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</si>
  <si>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</si>
  <si>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</si>
  <si>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</si>
  <si>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</si>
  <si>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</si>
  <si>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</si>
  <si>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</si>
  <si>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</si>
  <si>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</si>
  <si>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</si>
  <si>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</si>
  <si>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</si>
  <si>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</si>
  <si>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</si>
  <si>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</si>
  <si>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</si>
  <si>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</si>
  <si>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</si>
  <si>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</si>
  <si>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</si>
  <si>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</si>
  <si>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</si>
  <si>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</si>
  <si>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</si>
  <si>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</si>
  <si>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</si>
  <si>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</si>
  <si>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</si>
  <si>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</si>
  <si>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</si>
  <si>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</si>
  <si>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</si>
  <si>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</si>
  <si>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</si>
  <si>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</si>
  <si>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</si>
  <si>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</si>
  <si>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</si>
  <si>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</si>
  <si>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</si>
  <si>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</si>
  <si>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</si>
  <si>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Ансимова С.С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</si>
  <si>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</si>
  <si>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</si>
  <si>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</si>
  <si>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</si>
  <si>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</si>
  <si>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</si>
  <si>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</si>
  <si>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</si>
  <si>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</si>
  <si>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</si>
  <si>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</si>
  <si>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</si>
  <si>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</si>
  <si>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</si>
  <si>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</si>
  <si>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</si>
  <si>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</si>
  <si>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</si>
  <si>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</si>
  <si>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</si>
  <si>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</si>
  <si>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</si>
  <si>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</si>
  <si>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</si>
  <si>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заместитель 
гл. бухгалтера</t>
  </si>
  <si>
    <t>Поливанная Е.Ю.</t>
  </si>
  <si>
    <t>22-62-89</t>
  </si>
  <si>
    <t>"31" января 2024 г.</t>
  </si>
  <si>
    <t>Солодовченко Н.В.</t>
  </si>
  <si>
    <t xml:space="preserve">и.о. директора </t>
  </si>
  <si>
    <t>Чайка Е.В.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</si>
</sst>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79</xdr:row>
      <xdr:rowOff>133350</xdr:rowOff>
    </xdr:from>
    <xdr:to>
      <xdr:col>7</xdr:col>
      <xdr:colOff>1057275</xdr:colOff>
      <xdr:row>79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451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2"/>
  <sheetViews>
    <sheetView tabSelected="1" topLeftCell="A60" workbookViewId="0">
      <selection activeCell="L94" sqref="L94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SUM(I24:I28)</f>
        <v>688897.51</v>
      </c>
      <c r="J23" s="248"/>
      <c r="K23" s="249"/>
      <c r="L23" s="51">
        <f t="shared" ref="L23:R23" si="0">SUM(L24:L28)</f>
        <v>0</v>
      </c>
      <c r="M23" s="52">
        <f t="shared" si="0"/>
        <v>687533.51</v>
      </c>
      <c r="N23" s="53">
        <f t="shared" si="0"/>
        <v>0</v>
      </c>
      <c r="O23" s="52">
        <f t="shared" si="0"/>
        <v>687533</v>
      </c>
      <c r="P23" s="52">
        <f t="shared" si="0"/>
        <v>687533</v>
      </c>
      <c r="Q23" s="52">
        <f t="shared" si="0"/>
        <v>0.51000000000931323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2">
        <v>250000.76</v>
      </c>
      <c r="J24" s="233"/>
      <c r="K24" s="234"/>
      <c r="L24" s="60">
        <v>0</v>
      </c>
      <c r="M24" s="60">
        <v>250000.76</v>
      </c>
      <c r="N24" s="61">
        <v>0</v>
      </c>
      <c r="O24" s="62">
        <v>250000.25</v>
      </c>
      <c r="P24" s="60">
        <v>250000.25</v>
      </c>
      <c r="Q24" s="63">
        <f>M24-P24</f>
        <v>0.51000000000931323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2">
        <v>290321.62</v>
      </c>
      <c r="J25" s="233"/>
      <c r="K25" s="234"/>
      <c r="L25" s="60">
        <v>0</v>
      </c>
      <c r="M25" s="60">
        <v>288957.64</v>
      </c>
      <c r="N25" s="61">
        <v>0</v>
      </c>
      <c r="O25" s="62">
        <v>288957.64</v>
      </c>
      <c r="P25" s="60">
        <v>288957.64</v>
      </c>
      <c r="Q25" s="63">
        <f t="shared" ref="Q25:Q27" si="1">M25-P25</f>
        <v>0</v>
      </c>
      <c r="R25" s="64">
        <f t="shared" ref="R25:R27" si="2">O25-P25</f>
        <v>0</v>
      </c>
      <c r="S25" s="40" t="s">
        <v>82</v>
      </c>
      <c r="T25" s="65" t="str">
        <f t="shared" ref="T25:T27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2">
        <v>75500.13</v>
      </c>
      <c r="J26" s="233"/>
      <c r="K26" s="234"/>
      <c r="L26" s="60">
        <v>0</v>
      </c>
      <c r="M26" s="60">
        <v>75500.11</v>
      </c>
      <c r="N26" s="61">
        <v>0</v>
      </c>
      <c r="O26" s="62">
        <v>75500.11</v>
      </c>
      <c r="P26" s="60">
        <v>75500.11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45.7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2">
        <v>73075</v>
      </c>
      <c r="J27" s="233"/>
      <c r="K27" s="234"/>
      <c r="L27" s="60">
        <v>0</v>
      </c>
      <c r="M27" s="60">
        <v>73075</v>
      </c>
      <c r="N27" s="61">
        <v>0</v>
      </c>
      <c r="O27" s="62">
        <v>73075</v>
      </c>
      <c r="P27" s="60">
        <v>73075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321</v>
      </c>
      <c r="U27" s="65"/>
      <c r="V27" s="48"/>
    </row>
    <row r="28" spans="2:22" ht="8.25" hidden="1" customHeight="1">
      <c r="B28" s="66"/>
      <c r="C28" s="67"/>
      <c r="D28" s="57"/>
      <c r="E28" s="58"/>
      <c r="F28" s="58"/>
      <c r="G28" s="58"/>
      <c r="H28" s="68"/>
      <c r="I28" s="235"/>
      <c r="J28" s="236"/>
      <c r="K28" s="237"/>
      <c r="L28" s="69"/>
      <c r="M28" s="70"/>
      <c r="N28" s="71"/>
      <c r="O28" s="70"/>
      <c r="P28" s="69"/>
      <c r="Q28" s="70"/>
      <c r="R28" s="72"/>
      <c r="S28" s="48"/>
      <c r="T28" s="48"/>
      <c r="U28" s="48"/>
      <c r="V28" s="48"/>
    </row>
    <row r="29" spans="2:22" ht="68.25">
      <c r="B29" s="73" t="s">
        <v>89</v>
      </c>
      <c r="C29" s="74" t="s">
        <v>90</v>
      </c>
      <c r="D29" s="206" t="s">
        <v>77</v>
      </c>
      <c r="E29" s="207"/>
      <c r="F29" s="207"/>
      <c r="G29" s="207"/>
      <c r="H29" s="208"/>
      <c r="I29" s="238">
        <f t="shared" ref="I29:R29" si="4">SUM(I30:I31)</f>
        <v>0</v>
      </c>
      <c r="J29" s="239">
        <f t="shared" si="4"/>
        <v>0</v>
      </c>
      <c r="K29" s="240">
        <f t="shared" si="4"/>
        <v>0</v>
      </c>
      <c r="L29" s="75">
        <f t="shared" si="4"/>
        <v>0</v>
      </c>
      <c r="M29" s="76">
        <f t="shared" si="4"/>
        <v>0</v>
      </c>
      <c r="N29" s="77">
        <f t="shared" si="4"/>
        <v>0</v>
      </c>
      <c r="O29" s="76">
        <f t="shared" si="4"/>
        <v>0</v>
      </c>
      <c r="P29" s="76">
        <f t="shared" si="4"/>
        <v>0</v>
      </c>
      <c r="Q29" s="76">
        <f t="shared" si="4"/>
        <v>0</v>
      </c>
      <c r="R29" s="78">
        <f t="shared" si="4"/>
        <v>0</v>
      </c>
      <c r="S29" s="48"/>
      <c r="T29" s="48"/>
      <c r="U29" s="48"/>
      <c r="V29" s="48"/>
    </row>
    <row r="30" spans="2:22">
      <c r="B30" s="79"/>
      <c r="C30" s="80" t="s">
        <v>90</v>
      </c>
      <c r="D30" s="81"/>
      <c r="E30" s="82"/>
      <c r="F30" s="82"/>
      <c r="G30" s="82"/>
      <c r="H30" s="83"/>
      <c r="I30" s="241"/>
      <c r="J30" s="242"/>
      <c r="K30" s="243"/>
      <c r="L30" s="84"/>
      <c r="M30" s="84"/>
      <c r="N30" s="85"/>
      <c r="O30" s="86"/>
      <c r="P30" s="84"/>
      <c r="Q30" s="87">
        <f>M30-P30</f>
        <v>0</v>
      </c>
      <c r="R30" s="88">
        <f>O30-P30</f>
        <v>0</v>
      </c>
      <c r="S30" s="89"/>
      <c r="T30" s="90" t="str">
        <f>D30&amp;E30&amp;F30&amp;G30&amp;IF(H30="","000",H30)</f>
        <v>000</v>
      </c>
      <c r="U30" s="90"/>
      <c r="V30" s="91"/>
    </row>
    <row r="31" spans="2:22" ht="0.75" customHeight="1" thickBot="1">
      <c r="B31" s="66"/>
      <c r="C31" s="92"/>
      <c r="D31" s="93"/>
      <c r="E31" s="94"/>
      <c r="F31" s="94"/>
      <c r="G31" s="94"/>
      <c r="H31" s="95"/>
      <c r="I31" s="229"/>
      <c r="J31" s="230"/>
      <c r="K31" s="231"/>
      <c r="L31" s="96"/>
      <c r="M31" s="97"/>
      <c r="N31" s="98"/>
      <c r="O31" s="97"/>
      <c r="P31" s="96"/>
      <c r="Q31" s="97"/>
      <c r="R31" s="99"/>
      <c r="S31" s="48"/>
      <c r="T31" s="48"/>
      <c r="U31" s="48"/>
      <c r="V31" s="48"/>
    </row>
    <row r="32" spans="2:22">
      <c r="B32" s="100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2"/>
      <c r="N32" s="102"/>
      <c r="O32" s="102"/>
      <c r="P32" s="102"/>
      <c r="Q32" s="102"/>
      <c r="R32" s="102" t="s">
        <v>91</v>
      </c>
      <c r="S32" s="48"/>
      <c r="T32" s="48"/>
      <c r="U32" s="48"/>
      <c r="V32" s="48"/>
    </row>
    <row r="33" spans="2:22" ht="15" customHeight="1">
      <c r="B33" s="182" t="s">
        <v>51</v>
      </c>
      <c r="C33" s="201" t="s">
        <v>52</v>
      </c>
      <c r="D33" s="193" t="s">
        <v>92</v>
      </c>
      <c r="E33" s="220"/>
      <c r="F33" s="220"/>
      <c r="G33" s="220"/>
      <c r="H33" s="198"/>
      <c r="I33" s="193" t="s">
        <v>93</v>
      </c>
      <c r="J33" s="220"/>
      <c r="K33" s="198"/>
      <c r="L33" s="180" t="s">
        <v>55</v>
      </c>
      <c r="M33" s="181"/>
      <c r="N33" s="181"/>
      <c r="O33" s="182"/>
      <c r="P33" s="191" t="s">
        <v>56</v>
      </c>
      <c r="Q33" s="180" t="s">
        <v>57</v>
      </c>
      <c r="R33" s="181"/>
      <c r="S33" s="48"/>
      <c r="T33" s="48"/>
      <c r="U33" s="48"/>
      <c r="V33" s="48"/>
    </row>
    <row r="34" spans="2:22">
      <c r="B34" s="218"/>
      <c r="C34" s="202"/>
      <c r="D34" s="194"/>
      <c r="E34" s="221"/>
      <c r="F34" s="221"/>
      <c r="G34" s="221"/>
      <c r="H34" s="199"/>
      <c r="I34" s="194"/>
      <c r="J34" s="221"/>
      <c r="K34" s="199"/>
      <c r="L34" s="193" t="s">
        <v>59</v>
      </c>
      <c r="M34" s="196" t="s">
        <v>60</v>
      </c>
      <c r="N34" s="197"/>
      <c r="O34" s="198" t="s">
        <v>61</v>
      </c>
      <c r="P34" s="192"/>
      <c r="Q34" s="201" t="s">
        <v>62</v>
      </c>
      <c r="R34" s="193" t="s">
        <v>63</v>
      </c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4"/>
      <c r="M35" s="201" t="s">
        <v>64</v>
      </c>
      <c r="N35" s="201" t="s">
        <v>65</v>
      </c>
      <c r="O35" s="199"/>
      <c r="P35" s="192"/>
      <c r="Q35" s="202"/>
      <c r="R35" s="203"/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2"/>
      <c r="N36" s="204"/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19"/>
      <c r="D37" s="195"/>
      <c r="E37" s="222"/>
      <c r="F37" s="222"/>
      <c r="G37" s="222"/>
      <c r="H37" s="200"/>
      <c r="I37" s="195"/>
      <c r="J37" s="222"/>
      <c r="K37" s="200"/>
      <c r="L37" s="195"/>
      <c r="M37" s="202"/>
      <c r="N37" s="205"/>
      <c r="O37" s="200"/>
      <c r="P37" s="192"/>
      <c r="Q37" s="202"/>
      <c r="R37" s="203"/>
      <c r="S37" s="48"/>
      <c r="T37" s="48"/>
      <c r="U37" s="48"/>
      <c r="V37" s="48"/>
    </row>
    <row r="38" spans="2:22" ht="15.75" thickBot="1">
      <c r="B38" s="41" t="s">
        <v>66</v>
      </c>
      <c r="C38" s="44" t="s">
        <v>67</v>
      </c>
      <c r="D38" s="177" t="s">
        <v>26</v>
      </c>
      <c r="E38" s="178"/>
      <c r="F38" s="178"/>
      <c r="G38" s="178"/>
      <c r="H38" s="179"/>
      <c r="I38" s="180" t="s">
        <v>68</v>
      </c>
      <c r="J38" s="181"/>
      <c r="K38" s="182"/>
      <c r="L38" s="43" t="s">
        <v>7</v>
      </c>
      <c r="M38" s="44" t="s">
        <v>69</v>
      </c>
      <c r="N38" s="45" t="s">
        <v>70</v>
      </c>
      <c r="O38" s="44" t="s">
        <v>71</v>
      </c>
      <c r="P38" s="46" t="s">
        <v>72</v>
      </c>
      <c r="Q38" s="44" t="s">
        <v>73</v>
      </c>
      <c r="R38" s="47" t="s">
        <v>74</v>
      </c>
      <c r="S38" s="48"/>
      <c r="T38" s="48"/>
      <c r="U38" s="48"/>
      <c r="V38" s="48"/>
    </row>
    <row r="39" spans="2:22" ht="57">
      <c r="B39" s="103" t="s">
        <v>94</v>
      </c>
      <c r="C39" s="50" t="s">
        <v>95</v>
      </c>
      <c r="D39" s="183" t="s">
        <v>77</v>
      </c>
      <c r="E39" s="184"/>
      <c r="F39" s="184"/>
      <c r="G39" s="184"/>
      <c r="H39" s="185"/>
      <c r="I39" s="227">
        <f>I40+I64</f>
        <v>7668639</v>
      </c>
      <c r="J39" s="227"/>
      <c r="K39" s="227"/>
      <c r="L39" s="52">
        <f>L40+L64</f>
        <v>0</v>
      </c>
      <c r="M39" s="52">
        <f>M40+M64</f>
        <v>0</v>
      </c>
      <c r="N39" s="52">
        <f>N40+N64</f>
        <v>0</v>
      </c>
      <c r="O39" s="52">
        <f>O40+O64</f>
        <v>0</v>
      </c>
      <c r="P39" s="52">
        <f>P64</f>
        <v>0</v>
      </c>
      <c r="Q39" s="52">
        <f>Q40+Q64</f>
        <v>0</v>
      </c>
      <c r="R39" s="54">
        <f>R40+R64</f>
        <v>0</v>
      </c>
      <c r="S39" s="48"/>
      <c r="T39" s="48"/>
      <c r="U39" s="48"/>
      <c r="V39" s="48"/>
    </row>
    <row r="40" spans="2:22">
      <c r="B40" s="104" t="s">
        <v>96</v>
      </c>
      <c r="C40" s="74" t="s">
        <v>97</v>
      </c>
      <c r="D40" s="206"/>
      <c r="E40" s="207"/>
      <c r="F40" s="207"/>
      <c r="G40" s="207"/>
      <c r="H40" s="208"/>
      <c r="I40" s="228">
        <v>7668639</v>
      </c>
      <c r="J40" s="228"/>
      <c r="K40" s="228"/>
      <c r="L40" s="105">
        <v>0</v>
      </c>
      <c r="M40" s="105">
        <v>0</v>
      </c>
      <c r="N40" s="105">
        <v>0</v>
      </c>
      <c r="O40" s="105">
        <v>0</v>
      </c>
      <c r="P40" s="106" t="s">
        <v>77</v>
      </c>
      <c r="Q40" s="107">
        <f>M40</f>
        <v>0</v>
      </c>
      <c r="R40" s="108">
        <f>O40</f>
        <v>0</v>
      </c>
      <c r="S40" s="40"/>
      <c r="T40" s="65"/>
      <c r="U40" s="65"/>
      <c r="V40" s="48"/>
    </row>
    <row r="41" spans="2:22" ht="45.75">
      <c r="B41" s="109" t="s">
        <v>98</v>
      </c>
      <c r="C41" s="74" t="s">
        <v>99</v>
      </c>
      <c r="D41" s="206" t="s">
        <v>77</v>
      </c>
      <c r="E41" s="207"/>
      <c r="F41" s="207"/>
      <c r="G41" s="207"/>
      <c r="H41" s="208"/>
      <c r="I41" s="226">
        <v>0</v>
      </c>
      <c r="J41" s="226"/>
      <c r="K41" s="226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99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6.7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100</v>
      </c>
      <c r="C44" s="74" t="s">
        <v>101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101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4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 ht="34.5">
      <c r="B47" s="109" t="s">
        <v>102</v>
      </c>
      <c r="C47" s="74" t="s">
        <v>103</v>
      </c>
      <c r="D47" s="206" t="s">
        <v>77</v>
      </c>
      <c r="E47" s="207"/>
      <c r="F47" s="207"/>
      <c r="G47" s="207"/>
      <c r="H47" s="208"/>
      <c r="I47" s="209">
        <v>0</v>
      </c>
      <c r="J47" s="210"/>
      <c r="K47" s="211"/>
      <c r="L47" s="110">
        <v>0</v>
      </c>
      <c r="M47" s="110">
        <v>0</v>
      </c>
      <c r="N47" s="110">
        <v>0</v>
      </c>
      <c r="O47" s="110">
        <v>0</v>
      </c>
      <c r="P47" s="106" t="s">
        <v>77</v>
      </c>
      <c r="Q47" s="110">
        <v>0</v>
      </c>
      <c r="R47" s="111">
        <v>0</v>
      </c>
      <c r="S47" s="40"/>
      <c r="T47" s="65"/>
      <c r="U47" s="65"/>
      <c r="V47" s="48"/>
    </row>
    <row r="48" spans="2:22">
      <c r="B48" s="112"/>
      <c r="C48" s="113" t="s">
        <v>103</v>
      </c>
      <c r="D48" s="114"/>
      <c r="E48" s="115"/>
      <c r="F48" s="115"/>
      <c r="G48" s="115"/>
      <c r="H48" s="116"/>
      <c r="I48" s="212"/>
      <c r="J48" s="213"/>
      <c r="K48" s="214"/>
      <c r="L48" s="117"/>
      <c r="M48" s="117"/>
      <c r="N48" s="117"/>
      <c r="O48" s="117"/>
      <c r="P48" s="118" t="s">
        <v>77</v>
      </c>
      <c r="Q48" s="117"/>
      <c r="R48" s="119"/>
      <c r="S48" s="89"/>
      <c r="T48" s="90"/>
      <c r="U48" s="90"/>
      <c r="V48" s="91"/>
    </row>
    <row r="49" spans="2:22" ht="7.5" hidden="1" customHeight="1">
      <c r="B49" s="109"/>
      <c r="C49" s="74"/>
      <c r="D49" s="120"/>
      <c r="E49" s="121"/>
      <c r="F49" s="121"/>
      <c r="G49" s="121"/>
      <c r="H49" s="122"/>
      <c r="I49" s="209"/>
      <c r="J49" s="210"/>
      <c r="K49" s="211"/>
      <c r="L49" s="110"/>
      <c r="M49" s="110"/>
      <c r="N49" s="110"/>
      <c r="O49" s="110"/>
      <c r="P49" s="106"/>
      <c r="Q49" s="110"/>
      <c r="R49" s="111"/>
      <c r="S49" s="40"/>
      <c r="T49" s="65"/>
      <c r="U49" s="65"/>
      <c r="V49" s="48"/>
    </row>
    <row r="50" spans="2:22">
      <c r="B50" s="109" t="s">
        <v>104</v>
      </c>
      <c r="C50" s="74" t="s">
        <v>105</v>
      </c>
      <c r="D50" s="206" t="s">
        <v>77</v>
      </c>
      <c r="E50" s="207"/>
      <c r="F50" s="207"/>
      <c r="G50" s="207"/>
      <c r="H50" s="208"/>
      <c r="I50" s="223">
        <f>I51+I54</f>
        <v>0</v>
      </c>
      <c r="J50" s="224"/>
      <c r="K50" s="225"/>
      <c r="L50" s="123">
        <f>L51+L54</f>
        <v>0</v>
      </c>
      <c r="M50" s="123">
        <f>M51+M54</f>
        <v>0</v>
      </c>
      <c r="N50" s="123">
        <f>N51+N54</f>
        <v>0</v>
      </c>
      <c r="O50" s="123">
        <f>O51+O54</f>
        <v>0</v>
      </c>
      <c r="P50" s="106" t="s">
        <v>77</v>
      </c>
      <c r="Q50" s="123">
        <f>Q51+Q54</f>
        <v>0</v>
      </c>
      <c r="R50" s="124">
        <f>R51+R54</f>
        <v>0</v>
      </c>
      <c r="S50" s="40"/>
      <c r="T50" s="65"/>
      <c r="U50" s="65"/>
      <c r="V50" s="48"/>
    </row>
    <row r="51" spans="2:22" ht="38.25" customHeight="1">
      <c r="B51" s="125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10">
        <v>0</v>
      </c>
      <c r="N51" s="110">
        <v>0</v>
      </c>
      <c r="O51" s="110">
        <v>0</v>
      </c>
      <c r="P51" s="106" t="s">
        <v>77</v>
      </c>
      <c r="Q51" s="110"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107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7.5" hidden="1" customHeight="1">
      <c r="B53" s="125"/>
      <c r="C53" s="74"/>
      <c r="D53" s="120"/>
      <c r="E53" s="121"/>
      <c r="F53" s="121"/>
      <c r="G53" s="121"/>
      <c r="H53" s="122"/>
      <c r="I53" s="209"/>
      <c r="J53" s="210"/>
      <c r="K53" s="211"/>
      <c r="L53" s="110"/>
      <c r="M53" s="110"/>
      <c r="N53" s="110"/>
      <c r="O53" s="110"/>
      <c r="P53" s="106"/>
      <c r="Q53" s="110"/>
      <c r="R53" s="111"/>
      <c r="S53" s="40"/>
      <c r="T53" s="65"/>
      <c r="U53" s="65"/>
      <c r="V53" s="48"/>
    </row>
    <row r="54" spans="2:22" ht="34.5">
      <c r="B54" s="125" t="s">
        <v>108</v>
      </c>
      <c r="C54" s="74" t="s">
        <v>109</v>
      </c>
      <c r="D54" s="206" t="s">
        <v>77</v>
      </c>
      <c r="E54" s="207"/>
      <c r="F54" s="207"/>
      <c r="G54" s="207"/>
      <c r="H54" s="208"/>
      <c r="I54" s="209">
        <v>0</v>
      </c>
      <c r="J54" s="210"/>
      <c r="K54" s="211"/>
      <c r="L54" s="110">
        <v>0</v>
      </c>
      <c r="M54" s="105">
        <v>0</v>
      </c>
      <c r="N54" s="110">
        <v>0</v>
      </c>
      <c r="O54" s="110">
        <v>0</v>
      </c>
      <c r="P54" s="106" t="s">
        <v>77</v>
      </c>
      <c r="Q54" s="107">
        <f>M54</f>
        <v>0</v>
      </c>
      <c r="R54" s="111">
        <v>0</v>
      </c>
      <c r="S54" s="40"/>
      <c r="T54" s="65"/>
      <c r="U54" s="65"/>
      <c r="V54" s="48"/>
    </row>
    <row r="55" spans="2:22">
      <c r="B55" s="126"/>
      <c r="C55" s="113" t="s">
        <v>109</v>
      </c>
      <c r="D55" s="114"/>
      <c r="E55" s="115"/>
      <c r="F55" s="115"/>
      <c r="G55" s="115"/>
      <c r="H55" s="116"/>
      <c r="I55" s="212"/>
      <c r="J55" s="213"/>
      <c r="K55" s="214"/>
      <c r="L55" s="117"/>
      <c r="M55" s="117"/>
      <c r="N55" s="117"/>
      <c r="O55" s="117"/>
      <c r="P55" s="118" t="s">
        <v>77</v>
      </c>
      <c r="Q55" s="117"/>
      <c r="R55" s="119"/>
      <c r="S55" s="89"/>
      <c r="T55" s="90"/>
      <c r="U55" s="90"/>
      <c r="V55" s="91"/>
    </row>
    <row r="56" spans="2:22" ht="0.75" customHeight="1" thickBot="1">
      <c r="B56" s="125"/>
      <c r="C56" s="127"/>
      <c r="D56" s="128"/>
      <c r="E56" s="129"/>
      <c r="F56" s="129"/>
      <c r="G56" s="129"/>
      <c r="H56" s="130"/>
      <c r="I56" s="215"/>
      <c r="J56" s="216"/>
      <c r="K56" s="217"/>
      <c r="L56" s="131"/>
      <c r="M56" s="131"/>
      <c r="N56" s="131"/>
      <c r="O56" s="131"/>
      <c r="P56" s="132"/>
      <c r="Q56" s="131"/>
      <c r="R56" s="133"/>
      <c r="S56" s="40"/>
      <c r="T56" s="65"/>
      <c r="U56" s="65"/>
      <c r="V56" s="48"/>
    </row>
    <row r="57" spans="2:22" ht="20.25">
      <c r="B57" s="100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2"/>
      <c r="N57" s="102"/>
      <c r="O57" s="102"/>
      <c r="P57" s="102"/>
      <c r="Q57" s="102"/>
      <c r="R57" s="102" t="s">
        <v>110</v>
      </c>
      <c r="S57" s="40"/>
      <c r="T57" s="134" t="s">
        <v>111</v>
      </c>
      <c r="U57" s="134"/>
      <c r="V57" s="48"/>
    </row>
    <row r="58" spans="2:22" ht="15" customHeight="1">
      <c r="B58" s="182" t="s">
        <v>51</v>
      </c>
      <c r="C58" s="201" t="s">
        <v>52</v>
      </c>
      <c r="D58" s="193" t="s">
        <v>53</v>
      </c>
      <c r="E58" s="220"/>
      <c r="F58" s="220"/>
      <c r="G58" s="220"/>
      <c r="H58" s="198"/>
      <c r="I58" s="193" t="s">
        <v>93</v>
      </c>
      <c r="J58" s="220"/>
      <c r="K58" s="198"/>
      <c r="L58" s="180" t="s">
        <v>55</v>
      </c>
      <c r="M58" s="181"/>
      <c r="N58" s="181"/>
      <c r="O58" s="182"/>
      <c r="P58" s="191" t="s">
        <v>56</v>
      </c>
      <c r="Q58" s="180" t="s">
        <v>57</v>
      </c>
      <c r="R58" s="181"/>
      <c r="S58" s="40"/>
      <c r="T58" s="135">
        <v>0</v>
      </c>
      <c r="U58" s="135"/>
      <c r="V58" s="48"/>
    </row>
    <row r="59" spans="2:22">
      <c r="B59" s="218"/>
      <c r="C59" s="202"/>
      <c r="D59" s="194"/>
      <c r="E59" s="221"/>
      <c r="F59" s="221"/>
      <c r="G59" s="221"/>
      <c r="H59" s="199"/>
      <c r="I59" s="194"/>
      <c r="J59" s="221"/>
      <c r="K59" s="199"/>
      <c r="L59" s="193" t="s">
        <v>59</v>
      </c>
      <c r="M59" s="196" t="s">
        <v>60</v>
      </c>
      <c r="N59" s="197"/>
      <c r="O59" s="198" t="s">
        <v>61</v>
      </c>
      <c r="P59" s="192"/>
      <c r="Q59" s="201" t="s">
        <v>62</v>
      </c>
      <c r="R59" s="193" t="s">
        <v>63</v>
      </c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4"/>
      <c r="M60" s="201" t="s">
        <v>64</v>
      </c>
      <c r="N60" s="201" t="s">
        <v>65</v>
      </c>
      <c r="O60" s="199"/>
      <c r="P60" s="192"/>
      <c r="Q60" s="202"/>
      <c r="R60" s="203"/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2"/>
      <c r="N61" s="204"/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19"/>
      <c r="D62" s="195"/>
      <c r="E62" s="222"/>
      <c r="F62" s="222"/>
      <c r="G62" s="222"/>
      <c r="H62" s="200"/>
      <c r="I62" s="195"/>
      <c r="J62" s="222"/>
      <c r="K62" s="200"/>
      <c r="L62" s="195"/>
      <c r="M62" s="202"/>
      <c r="N62" s="205"/>
      <c r="O62" s="200"/>
      <c r="P62" s="192"/>
      <c r="Q62" s="202"/>
      <c r="R62" s="203"/>
      <c r="S62" s="40"/>
      <c r="T62" s="135">
        <v>0</v>
      </c>
      <c r="U62" s="135"/>
      <c r="V62" s="48"/>
    </row>
    <row r="63" spans="2:22" ht="15.75" thickBot="1">
      <c r="B63" s="41" t="s">
        <v>66</v>
      </c>
      <c r="C63" s="46" t="s">
        <v>67</v>
      </c>
      <c r="D63" s="177" t="s">
        <v>26</v>
      </c>
      <c r="E63" s="178"/>
      <c r="F63" s="178"/>
      <c r="G63" s="178"/>
      <c r="H63" s="179"/>
      <c r="I63" s="180" t="s">
        <v>68</v>
      </c>
      <c r="J63" s="181"/>
      <c r="K63" s="182"/>
      <c r="L63" s="43" t="s">
        <v>7</v>
      </c>
      <c r="M63" s="46" t="s">
        <v>69</v>
      </c>
      <c r="N63" s="45" t="s">
        <v>70</v>
      </c>
      <c r="O63" s="46" t="s">
        <v>71</v>
      </c>
      <c r="P63" s="46" t="s">
        <v>72</v>
      </c>
      <c r="Q63" s="46" t="s">
        <v>73</v>
      </c>
      <c r="R63" s="45" t="s">
        <v>74</v>
      </c>
      <c r="S63" s="40"/>
      <c r="T63" s="135">
        <v>0</v>
      </c>
      <c r="U63" s="135"/>
      <c r="V63" s="48"/>
    </row>
    <row r="64" spans="2:22" ht="34.5">
      <c r="B64" s="136" t="s">
        <v>112</v>
      </c>
      <c r="C64" s="50" t="s">
        <v>113</v>
      </c>
      <c r="D64" s="183"/>
      <c r="E64" s="184"/>
      <c r="F64" s="184"/>
      <c r="G64" s="184"/>
      <c r="H64" s="185"/>
      <c r="I64" s="186">
        <v>0</v>
      </c>
      <c r="J64" s="186"/>
      <c r="K64" s="186"/>
      <c r="L64" s="137">
        <v>0</v>
      </c>
      <c r="M64" s="137">
        <v>0</v>
      </c>
      <c r="N64" s="137">
        <v>0</v>
      </c>
      <c r="O64" s="137">
        <v>0</v>
      </c>
      <c r="P64" s="137">
        <v>0</v>
      </c>
      <c r="Q64" s="138">
        <f>M64-P64</f>
        <v>0</v>
      </c>
      <c r="R64" s="139">
        <f>O64-P64</f>
        <v>0</v>
      </c>
      <c r="S64" s="40"/>
      <c r="T64" s="135">
        <v>0</v>
      </c>
      <c r="U64" s="135"/>
      <c r="V64" s="48"/>
    </row>
    <row r="65" spans="2:22" ht="15.75" thickBot="1">
      <c r="B65" s="140" t="s">
        <v>114</v>
      </c>
      <c r="C65" s="127" t="s">
        <v>115</v>
      </c>
      <c r="D65" s="187" t="s">
        <v>77</v>
      </c>
      <c r="E65" s="188"/>
      <c r="F65" s="188"/>
      <c r="G65" s="188"/>
      <c r="H65" s="189"/>
      <c r="I65" s="190">
        <f>I23+I29+I39</f>
        <v>8357536.5099999998</v>
      </c>
      <c r="J65" s="190"/>
      <c r="K65" s="190"/>
      <c r="L65" s="141">
        <f t="shared" ref="L65:R65" si="5">L23+L29+L39</f>
        <v>0</v>
      </c>
      <c r="M65" s="141">
        <f t="shared" si="5"/>
        <v>687533.51</v>
      </c>
      <c r="N65" s="141">
        <f t="shared" si="5"/>
        <v>0</v>
      </c>
      <c r="O65" s="141">
        <f t="shared" si="5"/>
        <v>687533</v>
      </c>
      <c r="P65" s="141">
        <f t="shared" si="5"/>
        <v>687533</v>
      </c>
      <c r="Q65" s="141">
        <f t="shared" si="5"/>
        <v>0.51000000000931323</v>
      </c>
      <c r="R65" s="142">
        <f t="shared" si="5"/>
        <v>0</v>
      </c>
      <c r="S65" s="48"/>
      <c r="T65" s="48"/>
      <c r="U65" s="48"/>
      <c r="V65" s="48"/>
    </row>
    <row r="67" spans="2:22" s="48" customFormat="1" ht="12.75" customHeight="1">
      <c r="B67" s="48" t="s">
        <v>116</v>
      </c>
      <c r="C67" s="143"/>
      <c r="D67" s="143"/>
      <c r="E67" s="143"/>
      <c r="F67" s="143"/>
      <c r="G67" s="143"/>
      <c r="H67" s="144"/>
      <c r="I67" s="173" t="s">
        <v>117</v>
      </c>
      <c r="J67" s="173"/>
      <c r="K67" s="173"/>
      <c r="L67" s="173"/>
      <c r="M67" s="176" t="s">
        <v>118</v>
      </c>
      <c r="N67" s="176"/>
      <c r="O67" s="145"/>
      <c r="P67" s="173" t="s">
        <v>119</v>
      </c>
      <c r="Q67" s="173"/>
      <c r="R67" s="143"/>
    </row>
    <row r="68" spans="2:22" s="48" customFormat="1" ht="12.75" customHeight="1">
      <c r="C68" s="143"/>
      <c r="D68" s="143"/>
      <c r="E68" s="143"/>
      <c r="F68" s="143"/>
      <c r="G68" s="143"/>
      <c r="H68" s="3" t="s">
        <v>120</v>
      </c>
      <c r="I68" s="175" t="s">
        <v>121</v>
      </c>
      <c r="J68" s="175"/>
      <c r="K68" s="175"/>
      <c r="L68" s="175"/>
      <c r="M68" s="176" t="s">
        <v>122</v>
      </c>
      <c r="N68" s="176"/>
      <c r="O68" s="3" t="s">
        <v>120</v>
      </c>
      <c r="P68" s="172" t="s">
        <v>121</v>
      </c>
      <c r="Q68" s="172"/>
    </row>
    <row r="69" spans="2:22" s="48" customFormat="1" ht="12.75" customHeight="1"/>
    <row r="70" spans="2:22" s="48" customFormat="1" ht="30" customHeight="1">
      <c r="B70" s="48" t="s">
        <v>123</v>
      </c>
      <c r="C70" s="143"/>
      <c r="D70" s="143"/>
      <c r="E70" s="143"/>
      <c r="F70" s="143"/>
      <c r="G70" s="143"/>
      <c r="H70" s="144"/>
      <c r="I70" s="173" t="s">
        <v>146</v>
      </c>
      <c r="J70" s="173"/>
      <c r="K70" s="173"/>
      <c r="L70" s="173"/>
      <c r="M70" s="174" t="s">
        <v>124</v>
      </c>
      <c r="N70" s="174"/>
      <c r="O70" s="264" t="s">
        <v>125</v>
      </c>
      <c r="P70" s="264"/>
      <c r="Q70" s="264"/>
      <c r="R70" s="264"/>
    </row>
    <row r="71" spans="2:22" s="48" customFormat="1" ht="34.5" customHeight="1">
      <c r="B71" s="146" t="s">
        <v>126</v>
      </c>
      <c r="C71" s="143"/>
      <c r="D71" s="143"/>
      <c r="E71" s="143"/>
      <c r="F71" s="143"/>
      <c r="G71" s="143"/>
      <c r="H71" s="3" t="s">
        <v>120</v>
      </c>
      <c r="I71" s="175" t="s">
        <v>121</v>
      </c>
      <c r="J71" s="175"/>
      <c r="K71" s="175"/>
      <c r="L71" s="175"/>
      <c r="O71" s="172" t="s">
        <v>127</v>
      </c>
      <c r="P71" s="172"/>
      <c r="Q71" s="172"/>
      <c r="R71" s="172"/>
    </row>
    <row r="72" spans="2:22" s="48" customFormat="1" ht="12.75" customHeight="1">
      <c r="M72" s="176" t="s">
        <v>128</v>
      </c>
      <c r="N72" s="176"/>
      <c r="O72" s="147" t="s">
        <v>147</v>
      </c>
      <c r="P72" s="144"/>
      <c r="Q72" s="173" t="s">
        <v>148</v>
      </c>
      <c r="R72" s="173"/>
    </row>
    <row r="73" spans="2:22" s="48" customFormat="1" ht="12.75" customHeight="1">
      <c r="O73" s="3" t="s">
        <v>129</v>
      </c>
      <c r="P73" s="3" t="s">
        <v>120</v>
      </c>
      <c r="Q73" s="172" t="s">
        <v>121</v>
      </c>
      <c r="R73" s="172"/>
    </row>
    <row r="74" spans="2:22" s="48" customFormat="1" ht="12.75" customHeight="1">
      <c r="B74" s="48" t="s">
        <v>130</v>
      </c>
      <c r="C74" s="173" t="s">
        <v>142</v>
      </c>
      <c r="D74" s="173"/>
      <c r="E74" s="173"/>
      <c r="F74" s="173"/>
      <c r="G74" s="173"/>
      <c r="H74" s="173"/>
      <c r="I74" s="145"/>
      <c r="J74" s="145"/>
      <c r="K74" s="145"/>
      <c r="L74" s="173" t="s">
        <v>143</v>
      </c>
      <c r="M74" s="173"/>
      <c r="N74" s="263" t="s">
        <v>144</v>
      </c>
      <c r="O74" s="263"/>
    </row>
    <row r="75" spans="2:22" s="48" customFormat="1" ht="12.75" customHeight="1">
      <c r="C75" s="143"/>
      <c r="D75" s="143"/>
      <c r="E75" s="143"/>
      <c r="F75" s="143"/>
      <c r="G75" s="143"/>
      <c r="H75" s="148" t="s">
        <v>129</v>
      </c>
      <c r="I75" s="172" t="s">
        <v>120</v>
      </c>
      <c r="J75" s="172"/>
      <c r="K75" s="172"/>
      <c r="L75" s="172" t="s">
        <v>121</v>
      </c>
      <c r="M75" s="172"/>
      <c r="N75" s="172" t="s">
        <v>131</v>
      </c>
      <c r="O75" s="172"/>
    </row>
    <row r="76" spans="2:22" s="48" customFormat="1" ht="12.75" customHeight="1"/>
    <row r="77" spans="2:22" s="48" customFormat="1" ht="12.75" customHeight="1">
      <c r="B77" s="161" t="s">
        <v>145</v>
      </c>
      <c r="C77" s="161"/>
      <c r="D77" s="161"/>
      <c r="E77" s="161"/>
      <c r="F77" s="161"/>
      <c r="G77" s="161"/>
    </row>
    <row r="78" spans="2:22" s="48" customFormat="1" ht="12.75" customHeight="1"/>
    <row r="79" spans="2:22" s="48" customFormat="1" ht="12.75" hidden="1" customHeight="1" thickBot="1"/>
    <row r="80" spans="2:22" s="48" customFormat="1" ht="48" hidden="1" customHeight="1" thickTop="1" thickBot="1">
      <c r="C80" s="162"/>
      <c r="D80" s="163"/>
      <c r="E80" s="163"/>
      <c r="F80" s="163"/>
      <c r="G80" s="163"/>
      <c r="H80" s="163"/>
      <c r="I80" s="163"/>
      <c r="J80" s="163"/>
      <c r="K80" s="164" t="s">
        <v>132</v>
      </c>
      <c r="L80" s="164"/>
      <c r="M80" s="164"/>
      <c r="N80" s="165"/>
    </row>
    <row r="81" spans="3:14" ht="3.75" hidden="1" customHeight="1" thickTop="1" thickBot="1">
      <c r="C81" s="166"/>
      <c r="D81" s="166"/>
      <c r="E81" s="166"/>
      <c r="F81" s="166"/>
      <c r="G81" s="166"/>
      <c r="H81" s="166"/>
      <c r="I81" s="166"/>
      <c r="J81" s="166"/>
      <c r="K81" s="167"/>
      <c r="L81" s="167"/>
      <c r="M81" s="167"/>
      <c r="N81" s="167"/>
    </row>
    <row r="82" spans="3:14" ht="13.5" hidden="1" customHeight="1" thickTop="1">
      <c r="C82" s="168" t="s">
        <v>133</v>
      </c>
      <c r="D82" s="169"/>
      <c r="E82" s="169"/>
      <c r="F82" s="169"/>
      <c r="G82" s="169"/>
      <c r="H82" s="169"/>
      <c r="I82" s="169"/>
      <c r="J82" s="169"/>
      <c r="K82" s="170"/>
      <c r="L82" s="170"/>
      <c r="M82" s="170"/>
      <c r="N82" s="171"/>
    </row>
    <row r="83" spans="3:14" ht="13.5" hidden="1" customHeight="1">
      <c r="C83" s="149" t="s">
        <v>134</v>
      </c>
      <c r="D83" s="150"/>
      <c r="E83" s="150"/>
      <c r="F83" s="150"/>
      <c r="G83" s="150"/>
      <c r="H83" s="150"/>
      <c r="I83" s="150"/>
      <c r="J83" s="150"/>
      <c r="K83" s="159"/>
      <c r="L83" s="159"/>
      <c r="M83" s="159"/>
      <c r="N83" s="160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9"/>
      <c r="L87" s="159"/>
      <c r="M87" s="159"/>
      <c r="N87" s="160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1"/>
      <c r="L89" s="151"/>
      <c r="M89" s="151"/>
      <c r="N89" s="152"/>
    </row>
    <row r="90" spans="3:14" ht="15.75" hidden="1" thickBot="1">
      <c r="C90" s="153" t="s">
        <v>141</v>
      </c>
      <c r="D90" s="154"/>
      <c r="E90" s="154"/>
      <c r="F90" s="154"/>
      <c r="G90" s="154"/>
      <c r="H90" s="154"/>
      <c r="I90" s="154"/>
      <c r="J90" s="154"/>
      <c r="K90" s="155"/>
      <c r="L90" s="155"/>
      <c r="M90" s="155"/>
      <c r="N90" s="156"/>
    </row>
    <row r="91" spans="3:14" ht="3.75" hidden="1" customHeight="1" thickTop="1">
      <c r="C91" s="157"/>
      <c r="D91" s="157"/>
      <c r="E91" s="157"/>
      <c r="F91" s="157"/>
      <c r="G91" s="157"/>
      <c r="H91" s="157"/>
      <c r="I91" s="157"/>
      <c r="J91" s="157"/>
      <c r="K91" s="158"/>
      <c r="L91" s="158"/>
      <c r="M91" s="158"/>
      <c r="N91" s="158"/>
    </row>
    <row r="92" spans="3:14" hidden="1"/>
  </sheetData>
  <mergeCells count="153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B33:B37"/>
    <mergeCell ref="C33:C37"/>
    <mergeCell ref="D33:H37"/>
    <mergeCell ref="I33:K37"/>
    <mergeCell ref="L33:O33"/>
    <mergeCell ref="I26:K26"/>
    <mergeCell ref="I27:K27"/>
    <mergeCell ref="I28:K28"/>
    <mergeCell ref="D29:H29"/>
    <mergeCell ref="I29:K29"/>
    <mergeCell ref="I30:K30"/>
    <mergeCell ref="D38:H38"/>
    <mergeCell ref="I38:K38"/>
    <mergeCell ref="D39:H39"/>
    <mergeCell ref="I39:K39"/>
    <mergeCell ref="D40:H40"/>
    <mergeCell ref="I40:K40"/>
    <mergeCell ref="P33:P37"/>
    <mergeCell ref="Q33:R33"/>
    <mergeCell ref="L34:L37"/>
    <mergeCell ref="M34:N34"/>
    <mergeCell ref="O34:O37"/>
    <mergeCell ref="Q34:Q37"/>
    <mergeCell ref="R34:R37"/>
    <mergeCell ref="M35:M37"/>
    <mergeCell ref="N35:N37"/>
    <mergeCell ref="I45:K45"/>
    <mergeCell ref="I46:K46"/>
    <mergeCell ref="D47:H47"/>
    <mergeCell ref="I47:K47"/>
    <mergeCell ref="I48:K48"/>
    <mergeCell ref="I49:K49"/>
    <mergeCell ref="D41:H41"/>
    <mergeCell ref="I41:K41"/>
    <mergeCell ref="I42:K42"/>
    <mergeCell ref="I43:K43"/>
    <mergeCell ref="D44:H44"/>
    <mergeCell ref="I44:K44"/>
    <mergeCell ref="D54:H54"/>
    <mergeCell ref="I54:K54"/>
    <mergeCell ref="I55:K55"/>
    <mergeCell ref="I56:K56"/>
    <mergeCell ref="B58:B62"/>
    <mergeCell ref="C58:C62"/>
    <mergeCell ref="D58:H62"/>
    <mergeCell ref="I58:K62"/>
    <mergeCell ref="D50:H50"/>
    <mergeCell ref="I50:K50"/>
    <mergeCell ref="D51:H51"/>
    <mergeCell ref="I51:K51"/>
    <mergeCell ref="I52:K52"/>
    <mergeCell ref="I53:K53"/>
    <mergeCell ref="L58:O58"/>
    <mergeCell ref="P58:P62"/>
    <mergeCell ref="Q58:R58"/>
    <mergeCell ref="L59:L62"/>
    <mergeCell ref="M59:N59"/>
    <mergeCell ref="O59:O62"/>
    <mergeCell ref="Q59:Q62"/>
    <mergeCell ref="R59:R62"/>
    <mergeCell ref="M60:M62"/>
    <mergeCell ref="N60:N62"/>
    <mergeCell ref="I67:L67"/>
    <mergeCell ref="M67:N67"/>
    <mergeCell ref="P67:Q67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Q73:R73"/>
    <mergeCell ref="C74:H74"/>
    <mergeCell ref="L74:M74"/>
    <mergeCell ref="N74:O74"/>
    <mergeCell ref="I75:K75"/>
    <mergeCell ref="L75:M75"/>
    <mergeCell ref="N75:O75"/>
    <mergeCell ref="I70:L70"/>
    <mergeCell ref="M70:N70"/>
    <mergeCell ref="O70:R70"/>
    <mergeCell ref="I71:L71"/>
    <mergeCell ref="O71:R71"/>
    <mergeCell ref="M72:N72"/>
    <mergeCell ref="Q72:R72"/>
    <mergeCell ref="C83:J83"/>
    <mergeCell ref="K83:N83"/>
    <mergeCell ref="C84:J84"/>
    <mergeCell ref="K84:N84"/>
    <mergeCell ref="C85:J85"/>
    <mergeCell ref="K85:N85"/>
    <mergeCell ref="B77:G77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163</vt:i4>
      </vt:variant>
    </vt:vector>
  </HeadingPairs>
  <TitlesOfParts>
    <vt:vector size="164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'0503738'!TR_30200312267_2388376217</vt:lpstr>
      <vt:lpstr>'0503738'!TR_30200312267_2388376218</vt:lpstr>
      <vt:lpstr>'0503738'!TR_30200312267_2388376219</vt:lpstr>
      <vt:lpstr>'0503738'!TR_30200312267_2388376220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2024-03-14T13:58:00Z</dcterms:created>
  <dcterms:modified xsi:type="dcterms:W3CDTF">2024-03-21T13:20:45Z</dcterms:modified>
</cp:coreProperties>
</file>