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G106"/>
  <c r="K105"/>
  <c r="J105"/>
  <c r="I105"/>
  <c r="I118" s="1"/>
  <c r="I121" s="1"/>
  <c r="H105"/>
  <c r="H118" s="1"/>
  <c r="H121" s="1"/>
  <c r="F105"/>
  <c r="E105"/>
  <c r="E118" s="1"/>
  <c r="E121" s="1"/>
  <c r="D105"/>
  <c r="K104"/>
  <c r="G104"/>
  <c r="G118" s="1"/>
  <c r="G121" s="1"/>
  <c r="K102"/>
  <c r="G102"/>
  <c r="K101"/>
  <c r="K118" s="1"/>
  <c r="K121" s="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I55"/>
  <c r="I90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F33"/>
  <c r="E33"/>
  <c r="D33"/>
  <c r="K31"/>
  <c r="G31"/>
  <c r="K30"/>
  <c r="G30"/>
  <c r="K29"/>
  <c r="K33" s="1"/>
  <c r="G29"/>
  <c r="G33" s="1"/>
  <c r="J28"/>
  <c r="J55" s="1"/>
  <c r="J90" s="1"/>
  <c r="I28"/>
  <c r="H28"/>
  <c r="F28"/>
  <c r="E28"/>
  <c r="E55" s="1"/>
  <c r="E90" s="1"/>
  <c r="D28"/>
  <c r="D55" s="1"/>
  <c r="K26"/>
  <c r="G26"/>
  <c r="K25"/>
  <c r="G25"/>
  <c r="K24"/>
  <c r="K28" s="1"/>
  <c r="K55" s="1"/>
  <c r="K90" s="1"/>
  <c r="G24"/>
  <c r="G28" s="1"/>
  <c r="G55" s="1"/>
  <c r="G90" s="1"/>
  <c r="H90" l="1"/>
  <c r="D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<sst xmlns="http://schemas.openxmlformats.org/spreadsheetml/2006/main" count="353" uniqueCount="227">
  <si>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</si>
  <si>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</si>
  <si>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</si>
  <si>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</si>
  <si>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</si>
  <si>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</si>
  <si>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</si>
  <si>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</si>
  <si>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</si>
  <si>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</si>
  <si>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</si>
  <si>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</si>
  <si>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</si>
  <si>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</si>
  <si>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</si>
  <si>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</si>
  <si>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</si>
  <si>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85.13</t>
  </si>
  <si>
    <t>Учреждение</t>
  </si>
  <si>
    <t>по ОКПО</t>
  </si>
  <si>
    <t>41933614</t>
  </si>
  <si>
    <t>3</t>
  </si>
  <si>
    <t>VID</t>
  </si>
  <si>
    <t>Муниципальное бюджетное общеобразовательное учреждение  "Основная общеобразовательная Курская школа"</t>
  </si>
  <si>
    <t>ИНН</t>
  </si>
  <si>
    <t>3128028291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</si>
  <si>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</si>
  <si>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</si>
  <si>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</si>
  <si>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</si>
  <si>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</si>
  <si>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14740000251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</si>
  <si>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</si>
  <si>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</si>
  <si>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</si>
  <si>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</si>
  <si>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</si>
  <si>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</si>
  <si>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</si>
  <si>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</si>
  <si>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</si>
  <si>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</si>
  <si>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</si>
  <si>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</si>
  <si>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</si>
  <si>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</si>
  <si>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</si>
  <si>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</si>
  <si>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</si>
  <si>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</si>
  <si>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</si>
  <si>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</si>
  <si>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</si>
  <si>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</si>
  <si>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</si>
  <si>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</si>
  <si>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</si>
  <si>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</si>
  <si>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</si>
  <si>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</si>
  <si>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</si>
  <si>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</si>
  <si>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</si>
  <si>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</si>
  <si>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</si>
  <si>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</si>
  <si>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</si>
  <si>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</si>
  <si>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</si>
  <si>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</si>
  <si>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</si>
  <si>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</si>
  <si>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</si>
  <si>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</si>
  <si>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</si>
  <si>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</si>
  <si>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</si>
  <si>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</si>
  <si>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</si>
  <si>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</si>
  <si>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</si>
  <si>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</si>
  <si>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</si>
  <si>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</si>
  <si>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</si>
  <si>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</si>
  <si>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</si>
  <si>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</si>
  <si>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</si>
  <si>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</si>
  <si>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</si>
  <si>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</si>
  <si>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</si>
  <si>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</si>
  <si>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</si>
  <si>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</si>
  <si>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</si>
  <si>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</si>
  <si>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</si>
  <si>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</si>
  <si>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</si>
  <si>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</si>
  <si>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</si>
  <si>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</si>
  <si>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</si>
  <si>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</si>
  <si>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</si>
  <si>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</si>
  <si>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</si>
  <si>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</si>
  <si>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</si>
  <si>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</si>
  <si>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</si>
  <si>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</si>
  <si>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</si>
  <si>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</si>
  <si>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</si>
  <si>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</si>
  <si>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</si>
  <si>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</si>
  <si>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</si>
  <si>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</si>
  <si>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</si>
  <si>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</si>
  <si>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</si>
  <si>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</si>
  <si>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</si>
  <si>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</si>
  <si>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</si>
  <si>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</si>
  <si>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</si>
  <si>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</si>
  <si>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</si>
  <si>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</si>
  <si>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</si>
  <si>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</si>
  <si>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</si>
  <si>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</si>
  <si>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</si>
  <si>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</si>
  <si>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</si>
  <si>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</si>
  <si>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</si>
  <si>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</si>
  <si>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</si>
  <si>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</si>
  <si>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</si>
  <si>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</si>
  <si>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</si>
  <si>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</si>
  <si>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</si>
  <si>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</si>
  <si>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</si>
  <si>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</si>
  <si>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</si>
  <si>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</si>
  <si>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</si>
  <si>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</si>
  <si>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</si>
  <si>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</si>
  <si>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</si>
  <si>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</si>
  <si>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</si>
  <si>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</si>
  <si>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</si>
  <si>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</si>
  <si>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</si>
  <si>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</si>
  <si>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</si>
  <si>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</si>
  <si>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</si>
  <si>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</si>
  <si>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</si>
  <si>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</si>
  <si>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</si>
  <si>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</si>
  <si>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</si>
  <si>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</si>
  <si>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</si>
  <si>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</si>
  <si>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</si>
  <si>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</si>
  <si>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</si>
  <si>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</si>
  <si>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</si>
  <si>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</si>
  <si>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</si>
  <si>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</si>
  <si>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</si>
  <si>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</si>
  <si>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</si>
  <si>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</si>
  <si>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</si>
  <si>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</si>
  <si>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</si>
  <si>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</si>
  <si>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</si>
  <si>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</si>
  <si>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Ансимова С.С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</si>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</sst>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C15" sqref="C15:I15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3.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26881650.16</v>
      </c>
      <c r="F24" s="53">
        <v>141457</v>
      </c>
      <c r="G24" s="54">
        <f>D24+E24+F24</f>
        <v>27023107.16</v>
      </c>
      <c r="H24" s="52">
        <v>0</v>
      </c>
      <c r="I24" s="53">
        <v>35786254.219999999</v>
      </c>
      <c r="J24" s="53">
        <v>124491</v>
      </c>
      <c r="K24" s="55">
        <f>H24+I24+J24</f>
        <v>35910745.219999999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16255625.33</v>
      </c>
      <c r="F25" s="53">
        <v>141457</v>
      </c>
      <c r="G25" s="54">
        <f>D25+E25+F25</f>
        <v>16397082.33</v>
      </c>
      <c r="H25" s="53">
        <v>0</v>
      </c>
      <c r="I25" s="53">
        <v>18177305.940000001</v>
      </c>
      <c r="J25" s="53">
        <v>124491</v>
      </c>
      <c r="K25" s="55">
        <f>H25+I25+J25</f>
        <v>18301796.940000001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16255625.33</v>
      </c>
      <c r="F26" s="164">
        <v>141457</v>
      </c>
      <c r="G26" s="174">
        <f>D26+E26+F26</f>
        <v>16397082.33</v>
      </c>
      <c r="H26" s="164">
        <v>0</v>
      </c>
      <c r="I26" s="164">
        <v>18177305.940000001</v>
      </c>
      <c r="J26" s="164">
        <v>124491</v>
      </c>
      <c r="K26" s="166">
        <f>H26+I26+J26</f>
        <v>18301796.940000001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10626024.83</v>
      </c>
      <c r="F28" s="60">
        <f t="shared" si="0"/>
        <v>0</v>
      </c>
      <c r="G28" s="60">
        <f t="shared" si="0"/>
        <v>10626024.83</v>
      </c>
      <c r="H28" s="60">
        <f t="shared" si="0"/>
        <v>0</v>
      </c>
      <c r="I28" s="60">
        <f t="shared" si="0"/>
        <v>17608948.279999997</v>
      </c>
      <c r="J28" s="60">
        <f t="shared" si="0"/>
        <v>0</v>
      </c>
      <c r="K28" s="61">
        <f t="shared" si="0"/>
        <v>17608948.279999997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20026549.93</v>
      </c>
      <c r="F34" s="63">
        <v>0</v>
      </c>
      <c r="G34" s="64">
        <f>D34+E34+F34</f>
        <v>20026549.93</v>
      </c>
      <c r="H34" s="52">
        <v>0</v>
      </c>
      <c r="I34" s="63">
        <v>18450820.760000002</v>
      </c>
      <c r="J34" s="63">
        <v>0</v>
      </c>
      <c r="K34" s="65">
        <f>H34+I34+J34</f>
        <v>18450820.760000002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103342.27</v>
      </c>
      <c r="F35" s="63">
        <v>5717.2</v>
      </c>
      <c r="G35" s="64">
        <f>D35+E35+F35</f>
        <v>109059.47</v>
      </c>
      <c r="H35" s="53">
        <v>0</v>
      </c>
      <c r="I35" s="63">
        <v>85927.37</v>
      </c>
      <c r="J35" s="63">
        <v>5717.2</v>
      </c>
      <c r="K35" s="65">
        <f>H35+I35+J35</f>
        <v>91644.569999999992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5650.62</v>
      </c>
      <c r="F44" s="71">
        <v>0</v>
      </c>
      <c r="G44" s="72">
        <f>D44+E44+F44</f>
        <v>5650.62</v>
      </c>
      <c r="H44" s="71">
        <v>0</v>
      </c>
      <c r="I44" s="71">
        <v>5650.62</v>
      </c>
      <c r="J44" s="71">
        <v>0</v>
      </c>
      <c r="K44" s="73">
        <f>H44+I44+J44</f>
        <v>5650.62</v>
      </c>
      <c r="L44" s="33"/>
      <c r="M44" s="33"/>
    </row>
    <row r="45" spans="2:13">
      <c r="B45" s="57" t="s">
        <v>77</v>
      </c>
      <c r="C45" s="172" t="s">
        <v>99</v>
      </c>
      <c r="D45" s="164">
        <v>0</v>
      </c>
      <c r="E45" s="164">
        <v>4203.54</v>
      </c>
      <c r="F45" s="164">
        <v>0</v>
      </c>
      <c r="G45" s="174">
        <f>D45+E45+F45</f>
        <v>4203.54</v>
      </c>
      <c r="H45" s="164">
        <v>0</v>
      </c>
      <c r="I45" s="164">
        <v>0</v>
      </c>
      <c r="J45" s="164">
        <v>0</v>
      </c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30761567.649999999</v>
      </c>
      <c r="F55" s="82">
        <f t="shared" si="2"/>
        <v>5717.2</v>
      </c>
      <c r="G55" s="82">
        <f t="shared" si="2"/>
        <v>30767284.849999998</v>
      </c>
      <c r="H55" s="82">
        <f t="shared" si="2"/>
        <v>0</v>
      </c>
      <c r="I55" s="82">
        <f t="shared" si="2"/>
        <v>36151347.029999994</v>
      </c>
      <c r="J55" s="82">
        <f t="shared" si="2"/>
        <v>5717.2</v>
      </c>
      <c r="K55" s="83">
        <f t="shared" si="2"/>
        <v>36157064.229999997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3523.1</v>
      </c>
      <c r="F57" s="60">
        <f t="shared" si="3"/>
        <v>94788.83</v>
      </c>
      <c r="G57" s="60">
        <f t="shared" si="3"/>
        <v>98311.930000000008</v>
      </c>
      <c r="H57" s="60">
        <f t="shared" si="3"/>
        <v>0</v>
      </c>
      <c r="I57" s="60">
        <f t="shared" si="3"/>
        <v>11028</v>
      </c>
      <c r="J57" s="60">
        <f t="shared" si="3"/>
        <v>148271.93</v>
      </c>
      <c r="K57" s="88">
        <f t="shared" si="3"/>
        <v>159299.93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3523.1</v>
      </c>
      <c r="F58" s="164">
        <v>94788.83</v>
      </c>
      <c r="G58" s="174">
        <f>D58+E58+F58</f>
        <v>98311.930000000008</v>
      </c>
      <c r="H58" s="164">
        <v>0</v>
      </c>
      <c r="I58" s="164">
        <v>11028</v>
      </c>
      <c r="J58" s="164">
        <v>148271.93</v>
      </c>
      <c r="K58" s="166">
        <f>H58+I58+J58</f>
        <v>159299.93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1149081.8999999999</v>
      </c>
      <c r="E70" s="63">
        <v>81707557.420000002</v>
      </c>
      <c r="F70" s="63">
        <v>38866.07</v>
      </c>
      <c r="G70" s="64">
        <f>D70+E70+F70</f>
        <v>82895505.390000001</v>
      </c>
      <c r="H70" s="53">
        <v>1283058.51</v>
      </c>
      <c r="I70" s="63">
        <v>64666360.149999999</v>
      </c>
      <c r="J70" s="75">
        <v>2366.0700000000002</v>
      </c>
      <c r="K70" s="55">
        <f>H70+I70+J70</f>
        <v>65951784.729999997</v>
      </c>
      <c r="L70" s="33"/>
      <c r="M70" s="33"/>
    </row>
    <row r="71" spans="2:13">
      <c r="B71" s="57" t="s">
        <v>77</v>
      </c>
      <c r="C71" s="172" t="s">
        <v>136</v>
      </c>
      <c r="D71" s="164">
        <v>388747</v>
      </c>
      <c r="E71" s="164">
        <v>27572749</v>
      </c>
      <c r="F71" s="164"/>
      <c r="G71" s="174">
        <f>D71+E71+F71</f>
        <v>27961496</v>
      </c>
      <c r="H71" s="164">
        <v>640847</v>
      </c>
      <c r="I71" s="164">
        <v>32718228</v>
      </c>
      <c r="J71" s="164"/>
      <c r="K71" s="166">
        <f>H71+I71+J71</f>
        <v>33359075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16107.04</v>
      </c>
      <c r="J73" s="53">
        <v>0</v>
      </c>
      <c r="K73" s="65">
        <f>H73+I73+J73</f>
        <v>16107.04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1149081.8999999999</v>
      </c>
      <c r="E89" s="100">
        <f t="shared" si="4"/>
        <v>81711080.519999996</v>
      </c>
      <c r="F89" s="100">
        <f t="shared" si="4"/>
        <v>133654.9</v>
      </c>
      <c r="G89" s="100">
        <f t="shared" si="4"/>
        <v>82993817.320000008</v>
      </c>
      <c r="H89" s="100">
        <f t="shared" si="4"/>
        <v>1283058.51</v>
      </c>
      <c r="I89" s="100">
        <f t="shared" si="4"/>
        <v>64693495.189999998</v>
      </c>
      <c r="J89" s="100">
        <f t="shared" si="4"/>
        <v>150638</v>
      </c>
      <c r="K89" s="101">
        <f t="shared" si="4"/>
        <v>66127191.699999996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1149081.8999999999</v>
      </c>
      <c r="E90" s="103">
        <f t="shared" si="5"/>
        <v>112472648.16999999</v>
      </c>
      <c r="F90" s="103">
        <f t="shared" si="5"/>
        <v>139372.1</v>
      </c>
      <c r="G90" s="103">
        <f t="shared" si="5"/>
        <v>113761102.17</v>
      </c>
      <c r="H90" s="103">
        <f t="shared" si="5"/>
        <v>1283058.51</v>
      </c>
      <c r="I90" s="103">
        <f t="shared" si="5"/>
        <v>100844842.22</v>
      </c>
      <c r="J90" s="103">
        <f t="shared" si="5"/>
        <v>156355.20000000001</v>
      </c>
      <c r="K90" s="104">
        <f t="shared" si="5"/>
        <v>102284255.92999999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4356.55</v>
      </c>
      <c r="E101" s="63">
        <v>314307.49</v>
      </c>
      <c r="F101" s="63">
        <v>0</v>
      </c>
      <c r="G101" s="64">
        <f>D101+E101+F101</f>
        <v>318664.03999999998</v>
      </c>
      <c r="H101" s="63">
        <v>0</v>
      </c>
      <c r="I101" s="63">
        <v>475605.02</v>
      </c>
      <c r="J101" s="63">
        <v>0</v>
      </c>
      <c r="K101" s="55">
        <f>H101+I101+J101</f>
        <v>475605.02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87936.960000000006</v>
      </c>
      <c r="G105" s="60">
        <f>G106+G108+G109+G110+G111</f>
        <v>87936.960000000006</v>
      </c>
      <c r="H105" s="60">
        <f>H108+H109+H110+H111</f>
        <v>0</v>
      </c>
      <c r="I105" s="60">
        <f>I108+I109+I110+I111</f>
        <v>0</v>
      </c>
      <c r="J105" s="60">
        <f>J106+J108+J109+J110+J111</f>
        <v>122314.3</v>
      </c>
      <c r="K105" s="61">
        <f>K106+K108+K109+K110+K111</f>
        <v>122314.3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87936.960000000006</v>
      </c>
      <c r="G106" s="174">
        <f>F106</f>
        <v>87936.960000000006</v>
      </c>
      <c r="H106" s="170" t="s">
        <v>169</v>
      </c>
      <c r="I106" s="170" t="s">
        <v>169</v>
      </c>
      <c r="J106" s="164">
        <v>122314.3</v>
      </c>
      <c r="K106" s="166">
        <f>J106</f>
        <v>122314.3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0</v>
      </c>
      <c r="G112" s="64">
        <f t="shared" si="6"/>
        <v>0</v>
      </c>
      <c r="H112" s="63">
        <v>0</v>
      </c>
      <c r="I112" s="63">
        <v>0</v>
      </c>
      <c r="J112" s="63">
        <v>2120</v>
      </c>
      <c r="K112" s="55">
        <f t="shared" si="7"/>
        <v>2120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37341149.869999997</v>
      </c>
      <c r="F115" s="75">
        <v>0</v>
      </c>
      <c r="G115" s="64">
        <f>D115+E115+F115</f>
        <v>37341149.869999997</v>
      </c>
      <c r="H115" s="111">
        <v>0</v>
      </c>
      <c r="I115" s="75">
        <v>35202626.799999997</v>
      </c>
      <c r="J115" s="75">
        <v>0</v>
      </c>
      <c r="K115" s="55">
        <f>H115+I115+J115</f>
        <v>35202626.799999997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1144725.3500000001</v>
      </c>
      <c r="E116" s="53">
        <v>81707557.420000002</v>
      </c>
      <c r="F116" s="53">
        <v>32850</v>
      </c>
      <c r="G116" s="64">
        <f>D116+E116+F116</f>
        <v>82885132.769999996</v>
      </c>
      <c r="H116" s="53">
        <v>1283058.51</v>
      </c>
      <c r="I116" s="53">
        <v>64666360.149999999</v>
      </c>
      <c r="J116" s="53">
        <v>0</v>
      </c>
      <c r="K116" s="55">
        <f>H116+I116+J116</f>
        <v>65949418.659999996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1116961.6100000001</v>
      </c>
      <c r="F117" s="53">
        <v>0</v>
      </c>
      <c r="G117" s="64">
        <f>D117+E117+F117</f>
        <v>1116961.6100000001</v>
      </c>
      <c r="H117" s="53">
        <v>0</v>
      </c>
      <c r="I117" s="53">
        <v>1097798.46</v>
      </c>
      <c r="J117" s="53">
        <v>0</v>
      </c>
      <c r="K117" s="55">
        <f>H117+I117+J117</f>
        <v>1097798.46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1149081.9000000001</v>
      </c>
      <c r="E118" s="113">
        <f t="shared" si="8"/>
        <v>120479976.39</v>
      </c>
      <c r="F118" s="113">
        <f t="shared" si="8"/>
        <v>120786.96</v>
      </c>
      <c r="G118" s="113">
        <f t="shared" si="8"/>
        <v>121749845.24999999</v>
      </c>
      <c r="H118" s="113">
        <f t="shared" si="8"/>
        <v>1283058.51</v>
      </c>
      <c r="I118" s="113">
        <f t="shared" si="8"/>
        <v>101442390.42999999</v>
      </c>
      <c r="J118" s="113">
        <f t="shared" si="8"/>
        <v>124434.3</v>
      </c>
      <c r="K118" s="114">
        <f t="shared" si="8"/>
        <v>102849883.23999999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-8007328.2199999997</v>
      </c>
      <c r="F120" s="53">
        <v>18585.14</v>
      </c>
      <c r="G120" s="54">
        <f>D120+E120+F120</f>
        <v>-7988743.0800000001</v>
      </c>
      <c r="H120" s="53">
        <v>0</v>
      </c>
      <c r="I120" s="53">
        <v>-597548.21</v>
      </c>
      <c r="J120" s="53">
        <v>31920.9</v>
      </c>
      <c r="K120" s="55">
        <f>H120+I120+J120</f>
        <v>-565627.30999999994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1149081.9000000001</v>
      </c>
      <c r="E121" s="120">
        <f t="shared" si="9"/>
        <v>112472648.17</v>
      </c>
      <c r="F121" s="120">
        <f t="shared" si="9"/>
        <v>139372.1</v>
      </c>
      <c r="G121" s="120">
        <f t="shared" si="9"/>
        <v>113761102.16999999</v>
      </c>
      <c r="H121" s="120">
        <f t="shared" si="9"/>
        <v>1283058.51</v>
      </c>
      <c r="I121" s="120">
        <f t="shared" si="9"/>
        <v>100844842.22</v>
      </c>
      <c r="J121" s="120">
        <f t="shared" si="9"/>
        <v>156355.20000000001</v>
      </c>
      <c r="K121" s="104">
        <f t="shared" si="9"/>
        <v>102284255.92999999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2024-03-21T12:57:56Z</cp:lastPrinted>
  <dcterms:created xsi:type="dcterms:W3CDTF">2024-03-14T13:56:16Z</dcterms:created>
  <dcterms:modified xsi:type="dcterms:W3CDTF">2024-03-21T12:57:57Z</dcterms:modified>
</cp:coreProperties>
</file>