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38209896" localSheetId="0">'0503723'!$B$280:$L$280</definedName>
    <definedName name="TR_30200300711_2338209897" localSheetId="0">'0503723'!$B$281:$L$281</definedName>
    <definedName name="TR_30200300711_2338209898" localSheetId="0">'0503723'!$B$282:$L$282</definedName>
    <definedName name="TR_30200300711_2338209899" localSheetId="0">'0503723'!$B$283:$L$283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</calcChain>
</file>

<file path=xl/sharedStrings.xml><?xml version="1.0" encoding="utf-8"?>
<sst xmlns="http://schemas.openxmlformats.org/spreadsheetml/2006/main" count="765" uniqueCount="634">
  <si>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</si>
  <si>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</si>
  <si>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</si>
  <si>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</si>
  <si>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</si>
  <si>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</si>
  <si>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</si>
  <si>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</si>
  <si>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</si>
  <si>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</si>
  <si>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</si>
  <si>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</si>
  <si>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</si>
  <si>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</si>
  <si>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</si>
  <si>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</si>
  <si>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</si>
  <si>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</si>
  <si>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</si>
  <si>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</si>
  <si>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</si>
  <si>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</si>
  <si>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 xml:space="preserve">по ОКПО </t>
  </si>
  <si>
    <t>41933614</t>
  </si>
  <si>
    <t>VRO</t>
  </si>
  <si>
    <t>ExecutorPhone</t>
  </si>
  <si>
    <t>Обособленное подразделение</t>
  </si>
  <si>
    <t>3128028291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</si>
  <si>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</si>
  <si>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</si>
  <si>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</si>
  <si>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</si>
  <si>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</si>
  <si>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</si>
  <si>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</si>
  <si>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</si>
  <si>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</si>
  <si>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</si>
  <si>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</si>
  <si>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</si>
  <si>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</si>
  <si>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14740000251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</si>
  <si>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</si>
  <si>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</si>
  <si>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</si>
  <si>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</si>
  <si>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</si>
  <si>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</si>
  <si>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</si>
  <si>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</si>
  <si>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</si>
  <si>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</si>
  <si>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</si>
  <si>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</si>
  <si>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</si>
  <si>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</si>
  <si>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</si>
  <si>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</si>
  <si>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</si>
  <si>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</si>
  <si>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</si>
  <si>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</si>
  <si>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</si>
  <si>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</si>
  <si>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</si>
  <si>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</si>
  <si>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</si>
  <si>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</si>
  <si>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</si>
  <si>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</si>
  <si>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</si>
  <si>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</si>
  <si>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</si>
  <si>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</si>
  <si>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</si>
  <si>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</si>
  <si>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</si>
  <si>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</si>
  <si>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</si>
  <si>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</si>
  <si>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</si>
  <si>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</si>
  <si>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</si>
  <si>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</si>
  <si>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</si>
  <si>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</si>
  <si>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</si>
  <si>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</si>
  <si>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</si>
  <si>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</si>
  <si>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</si>
  <si>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</si>
  <si>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</si>
  <si>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</si>
  <si>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</si>
  <si>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</si>
  <si>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</si>
  <si>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</si>
  <si>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</si>
  <si>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</si>
  <si>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</si>
  <si>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</si>
  <si>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</si>
  <si>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</si>
  <si>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</si>
  <si>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</si>
  <si>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</si>
  <si>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</si>
  <si>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</si>
  <si>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</si>
  <si>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</si>
  <si>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</si>
  <si>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</si>
  <si>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</si>
  <si>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</si>
  <si>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</si>
  <si>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</si>
  <si>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</si>
  <si>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</si>
  <si>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</si>
  <si>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</si>
  <si>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</si>
  <si>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</si>
  <si>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</si>
  <si>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</si>
  <si>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</si>
  <si>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</si>
  <si>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</si>
  <si>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</si>
  <si>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</si>
  <si>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</si>
  <si>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</si>
  <si>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</si>
  <si>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</si>
  <si>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</si>
  <si>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</si>
  <si>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</si>
  <si>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</si>
  <si>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</si>
  <si>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</si>
  <si>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</si>
  <si>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</si>
  <si>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</si>
  <si>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</si>
  <si>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</si>
  <si>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</si>
  <si>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</si>
  <si>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</si>
  <si>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</si>
  <si>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</si>
  <si>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</si>
  <si>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</si>
  <si>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</si>
  <si>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</si>
  <si>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</si>
  <si>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</si>
  <si>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</si>
  <si>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</si>
  <si>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</si>
  <si>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</si>
  <si>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</si>
  <si>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</si>
  <si>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</si>
  <si>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</si>
  <si>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</si>
  <si>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</si>
  <si>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</si>
  <si>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</si>
  <si>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</si>
  <si>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</si>
  <si>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</si>
  <si>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</si>
  <si>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</si>
  <si>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</si>
  <si>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</si>
  <si>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</si>
  <si>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</si>
  <si>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</si>
  <si>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</si>
  <si>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</si>
  <si>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</si>
  <si>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</si>
  <si>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</si>
  <si>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</si>
  <si>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</si>
  <si>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</si>
  <si>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</si>
  <si>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</si>
  <si>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</si>
  <si>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</si>
  <si>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</si>
  <si>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</si>
  <si>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</si>
  <si>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</si>
  <si>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</si>
  <si>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</si>
  <si>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</si>
  <si>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</si>
  <si>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</si>
  <si>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</si>
  <si>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</si>
  <si>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</si>
  <si>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</si>
  <si>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</si>
  <si>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</si>
  <si>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</si>
  <si>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</si>
  <si>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</si>
  <si>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</si>
  <si>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</si>
  <si>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</si>
  <si>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</si>
  <si>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</si>
  <si>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</si>
  <si>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</si>
  <si>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</si>
  <si>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</si>
  <si>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</si>
  <si>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</si>
  <si>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</si>
  <si>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</si>
  <si>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</si>
  <si>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</si>
  <si>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</si>
  <si>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</si>
  <si>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</si>
  <si>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</si>
  <si>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</si>
  <si>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</si>
  <si>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</si>
  <si>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</si>
  <si>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</si>
  <si>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</si>
  <si>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</si>
  <si>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</si>
  <si>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</si>
  <si>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</si>
  <si>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</si>
  <si>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</si>
  <si>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</si>
  <si>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</si>
  <si>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</si>
  <si>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</si>
  <si>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</si>
  <si>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</si>
  <si>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</si>
  <si>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</si>
  <si>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</si>
  <si>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</si>
  <si>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</si>
  <si>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</si>
  <si>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</si>
  <si>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</si>
  <si>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</si>
  <si>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</si>
  <si>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</si>
  <si>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</si>
  <si>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</si>
  <si>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</si>
  <si>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</si>
  <si>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</si>
  <si>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</si>
  <si>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</si>
  <si>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</si>
  <si>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</si>
  <si>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</si>
  <si>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</si>
  <si>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</si>
  <si>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</si>
  <si>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</si>
  <si>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</si>
  <si>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</si>
  <si>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</si>
  <si>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</si>
  <si>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</si>
  <si>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</si>
  <si>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</si>
  <si>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</si>
  <si>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</si>
  <si>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</si>
  <si>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</si>
  <si>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</si>
  <si>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</si>
  <si>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</si>
  <si>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</si>
  <si>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</si>
  <si>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</si>
  <si>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</si>
  <si>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</si>
  <si>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</si>
  <si>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</si>
  <si>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</si>
  <si>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</si>
  <si>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</si>
  <si>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</si>
  <si>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</si>
  <si>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</si>
  <si>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</si>
  <si>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</si>
  <si>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</si>
  <si>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</si>
  <si>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</si>
  <si>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</si>
  <si>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</si>
  <si>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</si>
  <si>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</si>
  <si>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</si>
  <si>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</si>
  <si>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</si>
  <si>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</si>
  <si>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</si>
  <si>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</si>
  <si>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</si>
  <si>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</si>
  <si>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</si>
  <si>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</si>
  <si>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</si>
  <si>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</si>
  <si>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</si>
  <si>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</si>
  <si>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</si>
  <si>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</si>
  <si>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</si>
  <si>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</si>
  <si>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</si>
  <si>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</si>
  <si>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</si>
  <si>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</si>
  <si>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</si>
  <si>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</si>
  <si>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</si>
  <si>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</si>
  <si>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</si>
  <si>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</si>
  <si>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</si>
  <si>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</si>
  <si>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</si>
  <si>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</si>
  <si>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</si>
  <si>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</si>
  <si>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</si>
  <si>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</si>
  <si>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</si>
  <si>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</si>
  <si>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</si>
  <si>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</si>
  <si>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</si>
  <si>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</si>
  <si>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</si>
  <si>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</si>
  <si>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</si>
  <si>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</si>
  <si>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</si>
  <si>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</si>
  <si>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</si>
  <si>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</si>
  <si>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</si>
  <si>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</si>
  <si>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</si>
  <si>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</si>
  <si>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</si>
  <si>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</si>
  <si>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</si>
  <si>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</si>
  <si>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</si>
  <si>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</si>
  <si>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</si>
  <si>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</si>
  <si>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</si>
  <si>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</si>
  <si>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</si>
  <si>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</si>
  <si>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</si>
  <si>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</si>
  <si>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</si>
  <si>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</si>
  <si>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</si>
  <si>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</si>
  <si>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</si>
  <si>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</si>
  <si>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</si>
  <si>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</si>
  <si>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</si>
  <si>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</si>
  <si>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</si>
  <si>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</si>
  <si>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</si>
  <si>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</si>
  <si>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</si>
  <si>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</si>
  <si>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</si>
  <si>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</si>
  <si>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</si>
  <si>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</si>
  <si>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</si>
  <si>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</si>
  <si>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</si>
  <si>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</si>
  <si>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</si>
  <si>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</si>
  <si>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</si>
  <si>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</si>
  <si>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</si>
  <si>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</si>
  <si>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</si>
  <si>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</si>
  <si>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</si>
  <si>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</si>
  <si>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</si>
  <si>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</si>
  <si>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</si>
  <si>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</si>
  <si>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</si>
  <si>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</si>
  <si>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</si>
  <si>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</si>
  <si>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</si>
  <si>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</si>
  <si>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</si>
  <si>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</si>
  <si>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</si>
  <si>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</si>
  <si>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</si>
  <si>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</si>
  <si>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</si>
  <si>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</si>
  <si>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</si>
  <si>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</si>
  <si>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</si>
  <si>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</si>
  <si>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</si>
  <si>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</si>
  <si>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</si>
  <si>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</si>
  <si>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</si>
  <si>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</si>
  <si>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</si>
  <si>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</si>
  <si>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</si>
  <si>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</si>
  <si>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</si>
  <si>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</si>
  <si>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</si>
  <si>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</si>
  <si>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</si>
  <si>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</si>
  <si>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</si>
  <si>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</si>
  <si>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</si>
  <si>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</si>
  <si>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</si>
  <si>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</si>
  <si>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</si>
  <si>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</si>
  <si>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</si>
  <si>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</si>
  <si>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</si>
  <si>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</si>
  <si>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</si>
  <si>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</si>
  <si>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</si>
  <si>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</si>
  <si>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</si>
  <si>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</si>
  <si>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</si>
  <si>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</si>
  <si>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</si>
  <si>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</si>
  <si>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</si>
  <si>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</si>
  <si>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</si>
  <si>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</si>
  <si>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</si>
  <si>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</si>
  <si>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</si>
  <si>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</si>
  <si>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</si>
  <si>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</si>
  <si>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</si>
  <si>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</si>
  <si>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</si>
  <si>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</si>
  <si>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</si>
  <si>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</si>
  <si>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</si>
  <si>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</si>
  <si>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</si>
  <si>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</si>
  <si>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</si>
  <si>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</si>
  <si>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</si>
  <si>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</si>
  <si>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</si>
  <si>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</si>
  <si>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</si>
  <si>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</si>
  <si>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</si>
  <si>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</si>
  <si>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</si>
  <si>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</si>
  <si>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</si>
  <si>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</si>
  <si>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</si>
  <si>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</si>
  <si>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</si>
  <si>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</si>
  <si>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</si>
  <si>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</si>
  <si>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</si>
  <si>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</si>
  <si>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</si>
  <si>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</si>
  <si>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</si>
  <si>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</si>
  <si>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</si>
  <si>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</si>
  <si>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</si>
  <si>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</si>
  <si>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</si>
  <si>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</si>
  <si>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</si>
  <si>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</si>
  <si>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</si>
  <si>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</si>
  <si>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</si>
  <si>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</si>
  <si>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</si>
  <si>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</si>
  <si>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</si>
  <si>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</si>
  <si>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</si>
  <si>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</si>
  <si>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</si>
  <si>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</si>
  <si>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</si>
  <si>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</si>
  <si>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</si>
  <si>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</si>
  <si>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</si>
  <si>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</si>
  <si>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</si>
  <si>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</si>
  <si>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</si>
  <si>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</si>
  <si>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</si>
  <si>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</si>
  <si>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</si>
  <si>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</si>
  <si>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</si>
  <si>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</si>
  <si>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</si>
  <si>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</si>
  <si>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</si>
  <si>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</si>
  <si>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</si>
  <si>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</si>
  <si>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</si>
  <si>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</si>
  <si>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</si>
  <si>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</si>
  <si>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</si>
  <si>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</si>
  <si>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</si>
  <si>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</si>
  <si>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</si>
  <si>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</si>
  <si>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</si>
  <si>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</si>
  <si>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</si>
  <si>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</si>
  <si>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</si>
  <si>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</si>
  <si>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</si>
  <si>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</si>
  <si>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</si>
  <si>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</si>
  <si>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</si>
  <si>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</si>
  <si>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</si>
  <si>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</si>
  <si>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</si>
  <si>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</si>
  <si>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</si>
  <si>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</si>
  <si>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</si>
  <si>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</si>
  <si>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</si>
  <si>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</si>
  <si>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</si>
  <si>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</si>
  <si>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</si>
  <si>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</si>
  <si>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</si>
  <si>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</si>
  <si>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</si>
  <si>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</si>
  <si>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</si>
  <si>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</si>
  <si>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</si>
  <si>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</si>
  <si>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</si>
  <si>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</si>
  <si>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</si>
  <si>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</si>
  <si>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</si>
  <si>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</si>
  <si>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</si>
  <si>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</si>
  <si>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</si>
  <si>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</si>
  <si>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</si>
  <si>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</si>
  <si>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Прочие несоциальные выплаты персоналу в натуральной форме</t>
  </si>
  <si>
    <t>112</t>
  </si>
  <si>
    <t>1003</t>
  </si>
  <si>
    <t>Пособия по социальной помощи, выплачиваемые работодателями, нанимателями бывшим работникам в натуральной форме</t>
  </si>
  <si>
    <t>321</t>
  </si>
  <si>
    <t>Руководитель</t>
  </si>
  <si>
    <t>Ансимова С.С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</si>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</sst>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9222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66" zoomScaleNormal="100" workbookViewId="0">
      <selection activeCell="F290" sqref="F29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687533</v>
      </c>
      <c r="J16" s="28">
        <f>J17+J74+J104</f>
        <v>374584.11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687533</v>
      </c>
      <c r="J17" s="32">
        <f>J19+J32+J44+J51+J59+J66</f>
        <v>374584.11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687533</v>
      </c>
      <c r="J51" s="40">
        <f>J53+J54+J55+J56+J57+J58</f>
        <v>374584.11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687533</v>
      </c>
      <c r="J53" s="46">
        <v>374584.11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687533</v>
      </c>
      <c r="J113" s="28">
        <f>J114+J197+J226</f>
        <v>374584.11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687533</v>
      </c>
      <c r="J114" s="32">
        <f>J116+J122+J132+J133+J149+J155+J163+J166+J174+J188</f>
        <v>374584.11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614458</v>
      </c>
      <c r="J116" s="80">
        <f>SUM(J118:J121)</f>
        <v>258856.91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250000.25</v>
      </c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75500.11</v>
      </c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>
        <v>288957.64</v>
      </c>
      <c r="J121" s="84">
        <v>258856.91</v>
      </c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74467.009999999995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0</v>
      </c>
      <c r="J128" s="81">
        <v>74467.009999999995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73075</v>
      </c>
      <c r="J155" s="40">
        <f>SUM(J157:J162)</f>
        <v>41260.19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>
        <v>73075</v>
      </c>
      <c r="J160" s="84">
        <v>41260.19</v>
      </c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-696148.73</v>
      </c>
      <c r="J271" s="75">
        <v>-388901.1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696148.73</v>
      </c>
      <c r="J272" s="81">
        <v>388901.1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SUM(J280:J284)</f>
        <v>687533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250000.25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299</v>
      </c>
      <c r="F281" s="141" t="s">
        <v>611</v>
      </c>
      <c r="G281" s="184" t="s">
        <v>152</v>
      </c>
      <c r="H281" s="184"/>
      <c r="I281" s="142"/>
      <c r="J281" s="143">
        <v>75500.11</v>
      </c>
      <c r="K281" s="137"/>
      <c r="L281" s="137"/>
    </row>
    <row r="282" spans="2:12" ht="23.25" customHeight="1">
      <c r="B282" s="182" t="s">
        <v>612</v>
      </c>
      <c r="C282" s="183"/>
      <c r="D282" s="140" t="s">
        <v>606</v>
      </c>
      <c r="E282" s="141" t="s">
        <v>302</v>
      </c>
      <c r="F282" s="141" t="s">
        <v>613</v>
      </c>
      <c r="G282" s="184" t="s">
        <v>614</v>
      </c>
      <c r="H282" s="184"/>
      <c r="I282" s="142"/>
      <c r="J282" s="143">
        <v>288957.64</v>
      </c>
      <c r="K282" s="137"/>
      <c r="L282" s="137"/>
    </row>
    <row r="283" spans="2:12" ht="45.75" customHeight="1">
      <c r="B283" s="182" t="s">
        <v>615</v>
      </c>
      <c r="C283" s="183"/>
      <c r="D283" s="140" t="s">
        <v>606</v>
      </c>
      <c r="E283" s="141" t="s">
        <v>400</v>
      </c>
      <c r="F283" s="141" t="s">
        <v>616</v>
      </c>
      <c r="G283" s="184" t="s">
        <v>614</v>
      </c>
      <c r="H283" s="184"/>
      <c r="I283" s="142"/>
      <c r="J283" s="143">
        <v>73075</v>
      </c>
      <c r="K283" s="137"/>
      <c r="L283" s="137"/>
    </row>
    <row r="284" spans="2:12" ht="0.75" customHeight="1" thickBot="1">
      <c r="B284" s="179"/>
      <c r="C284" s="180"/>
      <c r="D284" s="144"/>
      <c r="E284" s="145"/>
      <c r="F284" s="145"/>
      <c r="G284" s="181"/>
      <c r="H284" s="181"/>
      <c r="I284" s="146"/>
      <c r="J284" s="147"/>
      <c r="K284" s="19"/>
      <c r="L284" s="19"/>
    </row>
    <row r="285" spans="2:12">
      <c r="B285" s="148"/>
      <c r="C285" s="148"/>
      <c r="D285" s="148"/>
      <c r="E285" s="148"/>
      <c r="F285" s="10"/>
      <c r="G285" s="10"/>
      <c r="H285" s="10"/>
      <c r="I285" s="148"/>
      <c r="J285" s="148"/>
      <c r="K285" s="149"/>
      <c r="L285" s="19"/>
    </row>
    <row r="286" spans="2:12" ht="15" customHeight="1">
      <c r="B286" s="174" t="s">
        <v>617</v>
      </c>
      <c r="C286" s="174"/>
      <c r="D286" s="150"/>
      <c r="G286" s="175"/>
      <c r="H286" s="175"/>
      <c r="I286" s="176" t="s">
        <v>618</v>
      </c>
      <c r="J286" s="176"/>
      <c r="K286" s="149"/>
      <c r="L286" s="19"/>
    </row>
    <row r="287" spans="2:12">
      <c r="B287" s="150"/>
      <c r="C287" s="150"/>
      <c r="D287" s="150"/>
      <c r="E287" s="177" t="s">
        <v>619</v>
      </c>
      <c r="F287" s="177"/>
      <c r="G287" s="10"/>
      <c r="H287" s="10"/>
      <c r="I287" s="178" t="s">
        <v>620</v>
      </c>
      <c r="J287" s="178"/>
      <c r="K287" s="149"/>
      <c r="L287" s="19"/>
    </row>
    <row r="288" spans="2:12" ht="24.75" customHeight="1">
      <c r="B288" s="174" t="s">
        <v>621</v>
      </c>
      <c r="C288" s="174"/>
      <c r="D288" s="174"/>
      <c r="G288" s="175"/>
      <c r="H288" s="175"/>
      <c r="I288" s="176" t="s">
        <v>632</v>
      </c>
      <c r="J288" s="176"/>
      <c r="K288" s="149"/>
      <c r="L288" s="19"/>
    </row>
    <row r="289" spans="2:12">
      <c r="B289" s="150"/>
      <c r="C289" s="150"/>
      <c r="D289" s="150"/>
      <c r="E289" s="177" t="s">
        <v>619</v>
      </c>
      <c r="F289" s="177"/>
      <c r="G289" s="10"/>
      <c r="H289" s="10"/>
      <c r="I289" s="178" t="s">
        <v>620</v>
      </c>
      <c r="J289" s="178"/>
      <c r="K289" s="149"/>
      <c r="L289" s="19"/>
    </row>
    <row r="290" spans="2:12" ht="23.25" customHeight="1">
      <c r="B290" s="174" t="s">
        <v>633</v>
      </c>
      <c r="C290" s="174"/>
      <c r="D290" s="174"/>
      <c r="E290" s="151"/>
      <c r="F290" s="151"/>
      <c r="G290" s="151"/>
      <c r="H290" s="151"/>
      <c r="I290" s="148"/>
      <c r="J290" s="148"/>
      <c r="K290" s="149"/>
      <c r="L290" s="19"/>
    </row>
    <row r="291" spans="2:12" ht="15.75" customHeight="1">
      <c r="B291" s="151"/>
      <c r="C291" s="151"/>
      <c r="D291" s="151"/>
      <c r="E291" s="151"/>
      <c r="F291" s="151"/>
      <c r="G291" s="151"/>
      <c r="H291" s="151"/>
      <c r="I291" s="148"/>
      <c r="J291" s="148"/>
      <c r="K291" s="14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64"/>
      <c r="E293" s="165"/>
      <c r="F293" s="165"/>
      <c r="G293" s="166" t="s">
        <v>622</v>
      </c>
      <c r="H293" s="166"/>
      <c r="I293" s="167"/>
      <c r="J293" s="19"/>
      <c r="K293" s="19"/>
    </row>
    <row r="294" spans="2:12" ht="3.75" hidden="1" customHeight="1" thickTop="1" thickBot="1">
      <c r="B294" s="19"/>
      <c r="C294" s="19"/>
      <c r="D294" s="168"/>
      <c r="E294" s="168"/>
      <c r="F294" s="168"/>
      <c r="G294" s="169"/>
      <c r="H294" s="169"/>
      <c r="I294" s="169"/>
      <c r="J294" s="19"/>
      <c r="K294" s="19"/>
    </row>
    <row r="295" spans="2:12" ht="15.75" hidden="1" thickTop="1">
      <c r="D295" s="170" t="s">
        <v>623</v>
      </c>
      <c r="E295" s="171"/>
      <c r="F295" s="171"/>
      <c r="G295" s="172"/>
      <c r="H295" s="172"/>
      <c r="I295" s="173"/>
    </row>
    <row r="296" spans="2:12" hidden="1">
      <c r="D296" s="152" t="s">
        <v>624</v>
      </c>
      <c r="E296" s="153"/>
      <c r="F296" s="153"/>
      <c r="G296" s="162"/>
      <c r="H296" s="162"/>
      <c r="I296" s="163"/>
    </row>
    <row r="297" spans="2:12" hidden="1">
      <c r="D297" s="152" t="s">
        <v>625</v>
      </c>
      <c r="E297" s="153"/>
      <c r="F297" s="153"/>
      <c r="G297" s="154"/>
      <c r="H297" s="154"/>
      <c r="I297" s="155"/>
    </row>
    <row r="298" spans="2:12" hidden="1">
      <c r="D298" s="152" t="s">
        <v>626</v>
      </c>
      <c r="E298" s="153"/>
      <c r="F298" s="153"/>
      <c r="G298" s="154"/>
      <c r="H298" s="154"/>
      <c r="I298" s="155"/>
    </row>
    <row r="299" spans="2:12" hidden="1">
      <c r="D299" s="152" t="s">
        <v>627</v>
      </c>
      <c r="E299" s="153"/>
      <c r="F299" s="153"/>
      <c r="G299" s="154"/>
      <c r="H299" s="154"/>
      <c r="I299" s="155"/>
    </row>
    <row r="300" spans="2:12" hidden="1">
      <c r="D300" s="152" t="s">
        <v>628</v>
      </c>
      <c r="E300" s="153"/>
      <c r="F300" s="153"/>
      <c r="G300" s="162"/>
      <c r="H300" s="162"/>
      <c r="I300" s="163"/>
    </row>
    <row r="301" spans="2:12" hidden="1">
      <c r="D301" s="152" t="s">
        <v>629</v>
      </c>
      <c r="E301" s="153"/>
      <c r="F301" s="153"/>
      <c r="G301" s="162"/>
      <c r="H301" s="162"/>
      <c r="I301" s="163"/>
    </row>
    <row r="302" spans="2:12" hidden="1">
      <c r="D302" s="152" t="s">
        <v>630</v>
      </c>
      <c r="E302" s="153"/>
      <c r="F302" s="153"/>
      <c r="G302" s="154"/>
      <c r="H302" s="154"/>
      <c r="I302" s="155"/>
    </row>
    <row r="303" spans="2:12" ht="15.75" hidden="1" thickBot="1">
      <c r="D303" s="156" t="s">
        <v>631</v>
      </c>
      <c r="E303" s="157"/>
      <c r="F303" s="157"/>
      <c r="G303" s="158"/>
      <c r="H303" s="158"/>
      <c r="I303" s="159"/>
    </row>
    <row r="304" spans="2:12" ht="3.75" hidden="1" customHeight="1" thickTop="1">
      <c r="D304" s="160"/>
      <c r="E304" s="160"/>
      <c r="F304" s="160"/>
      <c r="G304" s="161"/>
      <c r="H304" s="161"/>
      <c r="I304" s="161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90:D290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'0503723'!TR_30200300711_2338209896</vt:lpstr>
      <vt:lpstr>'0503723'!TR_30200300711_2338209897</vt:lpstr>
      <vt:lpstr>'0503723'!TR_30200300711_2338209898</vt:lpstr>
      <vt:lpstr>'0503723'!TR_30200300711_2338209899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2024-03-21T12:54:05Z</cp:lastPrinted>
  <dcterms:created xsi:type="dcterms:W3CDTF">2024-03-14T13:52:50Z</dcterms:created>
  <dcterms:modified xsi:type="dcterms:W3CDTF">2024-03-21T12:54:06Z</dcterms:modified>
</cp:coreProperties>
</file>