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Школа Курская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59412086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412084" localSheetId="3">'0503773 (4. Дополнительная инфо'!$A$8:$J$8</definedName>
    <definedName name="TR_30200353134_2359412085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4" i="4"/>
  <c r="D42" i="4" s="1"/>
  <c r="K42" i="4"/>
  <c r="J42" i="4"/>
  <c r="I42" i="4"/>
  <c r="H42" i="4"/>
  <c r="G42" i="4"/>
  <c r="F42" i="4"/>
  <c r="E42" i="4"/>
  <c r="D41" i="4"/>
  <c r="D37" i="4" s="1"/>
  <c r="D40" i="4"/>
  <c r="D39" i="4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3" i="4"/>
  <c r="D22" i="4"/>
  <c r="K20" i="4"/>
  <c r="J20" i="4"/>
  <c r="I20" i="4"/>
  <c r="H20" i="4"/>
  <c r="G20" i="4"/>
  <c r="F20" i="4"/>
  <c r="E20" i="4"/>
  <c r="D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5" i="2"/>
  <c r="C72" i="2" s="1"/>
  <c r="C83" i="2" s="1"/>
  <c r="C86" i="2" s="1"/>
  <c r="C74" i="2"/>
  <c r="C73" i="2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1" i="2"/>
  <c r="C70" i="2"/>
  <c r="C69" i="2"/>
  <c r="C68" i="2"/>
  <c r="C66" i="2"/>
  <c r="J59" i="2"/>
  <c r="F59" i="2"/>
  <c r="D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0" i="2" s="1"/>
  <c r="C59" i="2" s="1"/>
  <c r="J40" i="2"/>
  <c r="I40" i="2"/>
  <c r="I59" i="2" s="1"/>
  <c r="H40" i="2"/>
  <c r="H59" i="2" s="1"/>
  <c r="G40" i="2"/>
  <c r="G59" i="2" s="1"/>
  <c r="F40" i="2"/>
  <c r="E40" i="2"/>
  <c r="E59" i="2" s="1"/>
  <c r="D40" i="2"/>
  <c r="G39" i="2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I21" i="2"/>
  <c r="I39" i="2" s="1"/>
  <c r="I60" i="2" s="1"/>
  <c r="H21" i="2"/>
  <c r="G21" i="2"/>
  <c r="F21" i="2"/>
  <c r="E21" i="2"/>
  <c r="D21" i="2"/>
  <c r="C21" i="2"/>
  <c r="C20" i="2"/>
  <c r="C19" i="2"/>
  <c r="C18" i="2"/>
  <c r="J17" i="2"/>
  <c r="J39" i="2" s="1"/>
  <c r="J60" i="2" s="1"/>
  <c r="I17" i="2"/>
  <c r="H17" i="2"/>
  <c r="H39" i="2" s="1"/>
  <c r="H60" i="2" s="1"/>
  <c r="G17" i="2"/>
  <c r="F17" i="2"/>
  <c r="F39" i="2" s="1"/>
  <c r="F60" i="2" s="1"/>
  <c r="E17" i="2"/>
  <c r="E39" i="2" s="1"/>
  <c r="E60" i="2" s="1"/>
  <c r="D17" i="2"/>
  <c r="D39" i="2" s="1"/>
  <c r="D60" i="2" s="1"/>
  <c r="C16" i="2"/>
  <c r="C15" i="2"/>
  <c r="C13" i="2"/>
  <c r="C17" i="2" s="1"/>
  <c r="C39" i="2" s="1"/>
  <c r="C60" i="2" s="1"/>
  <c r="G60" i="2" l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<sst xmlns="http://schemas.openxmlformats.org/spreadsheetml/2006/main" count="505" uniqueCount="318">
  <si>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</si>
  <si>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</si>
  <si>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</si>
  <si>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</si>
  <si>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</si>
  <si>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</si>
  <si>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</si>
  <si>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</si>
  <si>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</si>
  <si>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</si>
  <si>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</si>
  <si>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</si>
  <si>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</si>
  <si>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</si>
  <si>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</si>
  <si>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</si>
  <si>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</si>
  <si>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</si>
  <si>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</si>
  <si>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</si>
  <si>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</si>
  <si>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</si>
  <si>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</si>
  <si>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</si>
  <si>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</si>
  <si>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</si>
  <si>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</si>
  <si>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</si>
  <si>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</si>
  <si>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</si>
  <si>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</si>
  <si>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</si>
  <si>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</si>
  <si>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</si>
  <si>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</si>
  <si>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3128028291</t>
  </si>
  <si>
    <t>Ансимова С.С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</si>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</sst>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223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2BB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2F6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37C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142231.20000000001</v>
      </c>
      <c r="D13" s="47">
        <v>0</v>
      </c>
      <c r="E13" s="47">
        <v>0</v>
      </c>
      <c r="F13" s="47">
        <v>142231.20000000001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18964.16</v>
      </c>
      <c r="D15" s="59">
        <v>0</v>
      </c>
      <c r="E15" s="59">
        <v>0</v>
      </c>
      <c r="F15" s="59">
        <v>18964.16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18964.16</v>
      </c>
      <c r="D16" s="59">
        <v>0</v>
      </c>
      <c r="E16" s="59">
        <v>0</v>
      </c>
      <c r="F16" s="59">
        <v>18964.16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123267.04000000001</v>
      </c>
      <c r="D17" s="62">
        <f t="shared" si="0"/>
        <v>0</v>
      </c>
      <c r="E17" s="62">
        <f t="shared" si="0"/>
        <v>0</v>
      </c>
      <c r="F17" s="62">
        <f t="shared" si="0"/>
        <v>123267.04000000001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123267.04000000001</v>
      </c>
      <c r="D39" s="62">
        <f t="shared" si="3"/>
        <v>0</v>
      </c>
      <c r="E39" s="62">
        <f t="shared" si="3"/>
        <v>0</v>
      </c>
      <c r="F39" s="62">
        <f t="shared" si="3"/>
        <v>123267.04000000001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123267.04000000001</v>
      </c>
      <c r="D60" s="107">
        <f t="shared" si="7"/>
        <v>0</v>
      </c>
      <c r="E60" s="107">
        <f t="shared" si="7"/>
        <v>0</v>
      </c>
      <c r="F60" s="107">
        <f t="shared" si="7"/>
        <v>123267.04000000001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>
        <f>IF(OR(D84&lt;&gt;"",E84&lt;&gt;"",F84&lt;&gt;"",G84&lt;&gt;"",H84&lt;&gt;"",I84&lt;&gt;"",J84&lt;&gt;""),SUM(D84:J84),"")</f>
        <v>123267.04</v>
      </c>
      <c r="D84" s="116">
        <v>0</v>
      </c>
      <c r="E84" s="116">
        <v>0</v>
      </c>
      <c r="F84" s="116">
        <v>123267.04</v>
      </c>
      <c r="G84" s="116">
        <v>0</v>
      </c>
      <c r="H84" s="116">
        <v>0</v>
      </c>
      <c r="I84" s="116">
        <v>0</v>
      </c>
      <c r="J84" s="117">
        <v>0</v>
      </c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>
        <f t="shared" ref="C86:J86" si="11">IF(OR(C83&lt;&gt;"",C84&lt;&gt;""),SUM(C83,C84),"")</f>
        <v>123267.04</v>
      </c>
      <c r="D86" s="107">
        <f t="shared" si="11"/>
        <v>0</v>
      </c>
      <c r="E86" s="107">
        <f t="shared" si="11"/>
        <v>0</v>
      </c>
      <c r="F86" s="107">
        <f t="shared" si="11"/>
        <v>123267.04</v>
      </c>
      <c r="G86" s="107">
        <f t="shared" si="11"/>
        <v>0</v>
      </c>
      <c r="H86" s="107">
        <f t="shared" si="11"/>
        <v>0</v>
      </c>
      <c r="I86" s="107">
        <f t="shared" si="11"/>
        <v>0</v>
      </c>
      <c r="J86" s="108">
        <f t="shared" si="11"/>
        <v>0</v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123267.04</v>
      </c>
      <c r="C7" s="271">
        <v>0</v>
      </c>
      <c r="D7" s="271">
        <v>0</v>
      </c>
      <c r="E7" s="271">
        <v>123267.04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142231.20000000001</v>
      </c>
      <c r="C8" s="275">
        <v>0</v>
      </c>
      <c r="D8" s="275">
        <v>0</v>
      </c>
      <c r="E8" s="275">
        <v>142231.20000000001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>IF(OR(C9&lt;&gt;"",D9&lt;&gt;"",E9&lt;&gt;"",F9&lt;&gt;"",G9&lt;&gt;""),SUM(C9:G9),"")</f>
        <v>18964.16</v>
      </c>
      <c r="C9" s="275">
        <v>0</v>
      </c>
      <c r="D9" s="275">
        <v>0</v>
      </c>
      <c r="E9" s="275">
        <v>18964.16</v>
      </c>
      <c r="F9" s="275">
        <v>0</v>
      </c>
      <c r="G9" s="276">
        <v>0</v>
      </c>
      <c r="H9" s="170"/>
      <c r="I9" s="170"/>
    </row>
    <row r="10" spans="1:11" s="125" customFormat="1" ht="10.5" hidden="1" customHeight="1" x14ac:dyDescent="0.2">
      <c r="A10" s="277"/>
      <c r="B10" s="278"/>
      <c r="C10" s="279"/>
      <c r="D10" s="280"/>
      <c r="E10" s="280"/>
      <c r="F10" s="280"/>
      <c r="G10" s="281"/>
      <c r="H10" s="170"/>
      <c r="I10" s="170"/>
    </row>
    <row r="11" spans="1:11" s="125" customFormat="1" ht="24" x14ac:dyDescent="0.2">
      <c r="A11" s="269" t="s">
        <v>196</v>
      </c>
      <c r="B11" s="282">
        <v>123267.04</v>
      </c>
      <c r="C11" s="283">
        <v>0</v>
      </c>
      <c r="D11" s="283">
        <v>0</v>
      </c>
      <c r="E11" s="283">
        <v>123267.04</v>
      </c>
      <c r="F11" s="283">
        <v>0</v>
      </c>
      <c r="G11" s="284">
        <v>0</v>
      </c>
      <c r="H11" s="153"/>
      <c r="I11" s="153"/>
    </row>
    <row r="12" spans="1:11" s="125" customFormat="1" ht="12.75" customHeight="1" x14ac:dyDescent="0.2">
      <c r="A12" s="285" t="s">
        <v>317</v>
      </c>
      <c r="B12" s="274">
        <f>IF(OR(C12&lt;&gt;"",D12&lt;&gt;"",E12&lt;&gt;"",F12&lt;&gt;"",G12&lt;&gt;""),SUM(C12:G12),"")</f>
        <v>123267.04</v>
      </c>
      <c r="C12" s="275">
        <v>0</v>
      </c>
      <c r="D12" s="275">
        <v>0</v>
      </c>
      <c r="E12" s="275">
        <v>123267.04</v>
      </c>
      <c r="F12" s="275">
        <v>0</v>
      </c>
      <c r="G12" s="276">
        <v>0</v>
      </c>
      <c r="H12" s="170"/>
      <c r="I12" s="170"/>
    </row>
    <row r="13" spans="1:11" s="125" customFormat="1" ht="2.1" customHeight="1" thickBot="1" x14ac:dyDescent="0.25">
      <c r="A13" s="170"/>
      <c r="B13" s="286"/>
      <c r="C13" s="287"/>
      <c r="D13" s="287"/>
      <c r="E13" s="287"/>
      <c r="F13" s="287"/>
      <c r="G13" s="288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89"/>
      <c r="E18" s="289"/>
      <c r="F18" s="290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1"/>
      <c r="E19" s="291"/>
      <c r="F19" s="292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3"/>
      <c r="E20" s="293"/>
      <c r="F20" s="294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3"/>
      <c r="E21" s="293"/>
      <c r="F21" s="294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3"/>
      <c r="E22" s="293"/>
      <c r="F22" s="294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1"/>
      <c r="E23" s="291"/>
      <c r="F23" s="292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1"/>
      <c r="E24" s="291"/>
      <c r="F24" s="292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3"/>
      <c r="E25" s="293"/>
      <c r="F25" s="294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5"/>
      <c r="E26" s="295"/>
      <c r="F26" s="296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297"/>
      <c r="E27" s="297"/>
      <c r="F27" s="297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инфо'!TR_30200353096_2359412086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инфо'!TR_30200353134_2359412084</vt:lpstr>
      <vt:lpstr>'0503773 (4. Дополнительная инфо'!TR_30200353134_2359412085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2024-03-14T13:56:36Z</dcterms:created>
  <dcterms:modified xsi:type="dcterms:W3CDTF">2024-03-14T13:56:44Z</dcterms:modified>
</cp:coreProperties>
</file>