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76258" localSheetId="0">'0503738'!$B$24:$V$24</definedName>
    <definedName name="TR_30200312267_2388376259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/>
  <c r="R62"/>
  <c r="Q62"/>
  <c r="Q52"/>
  <c r="Q48" s="1"/>
  <c r="R48"/>
  <c r="O48"/>
  <c r="N48"/>
  <c r="M48"/>
  <c r="L48"/>
  <c r="I48"/>
  <c r="R38"/>
  <c r="Q38"/>
  <c r="Q37" s="1"/>
  <c r="R37"/>
  <c r="P37"/>
  <c r="O37"/>
  <c r="N37"/>
  <c r="M37"/>
  <c r="L37"/>
  <c r="I37"/>
  <c r="T28"/>
  <c r="R28"/>
  <c r="R27" s="1"/>
  <c r="Q28"/>
  <c r="Q27"/>
  <c r="P27"/>
  <c r="O27"/>
  <c r="N27"/>
  <c r="N63" s="1"/>
  <c r="M27"/>
  <c r="L27"/>
  <c r="K27"/>
  <c r="J27"/>
  <c r="I27"/>
  <c r="T25"/>
  <c r="R25"/>
  <c r="Q25"/>
  <c r="T24"/>
  <c r="R24"/>
  <c r="Q24"/>
  <c r="Q23" s="1"/>
  <c r="R23"/>
  <c r="P23"/>
  <c r="P63" s="1"/>
  <c r="O23"/>
  <c r="O63" s="1"/>
  <c r="N23"/>
  <c r="M23"/>
  <c r="L23"/>
  <c r="L63" s="1"/>
  <c r="I23"/>
  <c r="I63" s="1"/>
  <c r="R63" l="1"/>
  <c r="Q63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<sst xmlns="http://schemas.openxmlformats.org/spreadsheetml/2006/main" count="238" uniqueCount="145">
  <si>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</si>
  <si>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</si>
  <si>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</si>
  <si>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</si>
  <si>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</si>
  <si>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</si>
  <si>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</si>
  <si>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</si>
  <si>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</si>
  <si>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</si>
  <si>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</si>
  <si>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</si>
  <si>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</si>
  <si>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</si>
  <si>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</si>
  <si>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</si>
  <si>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</si>
  <si>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</si>
  <si>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</si>
  <si>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</si>
  <si>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</si>
  <si>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</si>
  <si>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</si>
  <si>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</si>
  <si>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</si>
  <si>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14740000251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</si>
  <si>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</si>
  <si>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</si>
  <si>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</si>
  <si>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</si>
  <si>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</si>
  <si>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</si>
  <si>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</si>
  <si>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</si>
  <si>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</si>
  <si>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</si>
  <si>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</si>
  <si>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</si>
  <si>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</si>
  <si>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</si>
  <si>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</si>
  <si>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</si>
  <si>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</si>
  <si>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</si>
  <si>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</si>
  <si>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</si>
  <si>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</si>
  <si>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</si>
  <si>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</si>
  <si>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</si>
  <si>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</si>
  <si>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</si>
  <si>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</si>
  <si>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</si>
  <si>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</si>
  <si>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</si>
  <si>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</si>
  <si>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</si>
  <si>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</si>
  <si>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</si>
  <si>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</si>
  <si>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</si>
  <si>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</si>
  <si>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</si>
  <si>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</si>
  <si>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</si>
  <si>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</si>
  <si>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</si>
  <si>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</si>
  <si>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</si>
  <si>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</si>
  <si>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</si>
  <si>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</si>
  <si>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</si>
  <si>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</si>
  <si>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</si>
  <si>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</si>
  <si>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</si>
  <si>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</si>
  <si>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</si>
  <si>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</si>
  <si>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</si>
  <si>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</si>
  <si>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</si>
  <si>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</si>
  <si>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</si>
  <si>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</si>
  <si>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</si>
  <si>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</si>
  <si>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</si>
  <si>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</si>
  <si>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</si>
  <si>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</si>
  <si>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</si>
  <si>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</si>
  <si>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</si>
  <si>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</si>
  <si>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</si>
  <si>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</si>
  <si>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</si>
  <si>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</si>
  <si>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</si>
  <si>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</si>
  <si>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</si>
  <si>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</si>
  <si>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</si>
  <si>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</si>
  <si>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</si>
  <si>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</si>
  <si>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</si>
  <si>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</si>
  <si>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</si>
  <si>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</si>
  <si>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Ансимова С.С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</si>
  <si>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</si>
  <si>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</si>
  <si>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</si>
  <si>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</si>
  <si>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</si>
  <si>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</si>
  <si>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</si>
  <si>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</si>
  <si>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</si>
  <si>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</si>
  <si>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</si>
  <si>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</si>
  <si>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</si>
  <si>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</si>
  <si>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</si>
  <si>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</si>
  <si>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</si>
  <si>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</si>
  <si>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</si>
  <si>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</si>
  <si>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</si>
  <si>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</si>
  <si>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</si>
  <si>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</si>
  <si>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</si>
  <si>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 xml:space="preserve">и.о. директора </t>
  </si>
  <si>
    <t>Чайка Е.В.</t>
  </si>
  <si>
    <t>главный специалист</t>
  </si>
  <si>
    <t>Черкашина С.Ю.</t>
  </si>
  <si>
    <t>39-51-65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</si>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</sst>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973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61" workbookViewId="0">
      <selection activeCell="J91" sqref="J9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48733.27</v>
      </c>
      <c r="J23" s="245"/>
      <c r="K23" s="246"/>
      <c r="L23" s="51">
        <f t="shared" ref="L23:R23" si="0">SUM(L24:L26)</f>
        <v>0</v>
      </c>
      <c r="M23" s="52">
        <f t="shared" si="0"/>
        <v>22775.640000000003</v>
      </c>
      <c r="N23" s="53">
        <f t="shared" si="0"/>
        <v>19752.400000000001</v>
      </c>
      <c r="O23" s="52">
        <f t="shared" si="0"/>
        <v>22775.640000000003</v>
      </c>
      <c r="P23" s="52">
        <f t="shared" si="0"/>
        <v>22775.640000000003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48733.03</v>
      </c>
      <c r="J24" s="248"/>
      <c r="K24" s="249"/>
      <c r="L24" s="60">
        <v>0</v>
      </c>
      <c r="M24" s="60">
        <v>22775.4</v>
      </c>
      <c r="N24" s="61">
        <v>19752.400000000001</v>
      </c>
      <c r="O24" s="62">
        <v>22775.4</v>
      </c>
      <c r="P24" s="60">
        <v>22775.4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0.24</v>
      </c>
      <c r="J25" s="248"/>
      <c r="K25" s="249"/>
      <c r="L25" s="60">
        <v>0</v>
      </c>
      <c r="M25" s="60">
        <v>0.24</v>
      </c>
      <c r="N25" s="61">
        <v>0</v>
      </c>
      <c r="O25" s="62">
        <v>0.24</v>
      </c>
      <c r="P25" s="60">
        <v>0.24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62142</v>
      </c>
      <c r="J37" s="227"/>
      <c r="K37" s="227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62142</v>
      </c>
      <c r="J38" s="228"/>
      <c r="K38" s="228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110875.26999999999</v>
      </c>
      <c r="J63" s="190"/>
      <c r="K63" s="190"/>
      <c r="L63" s="141">
        <f t="shared" ref="L63:R63" si="2">L23+L27+L37</f>
        <v>0</v>
      </c>
      <c r="M63" s="141">
        <f t="shared" si="2"/>
        <v>22775.640000000003</v>
      </c>
      <c r="N63" s="141">
        <f t="shared" si="2"/>
        <v>19752.400000000001</v>
      </c>
      <c r="O63" s="141">
        <f t="shared" si="2"/>
        <v>22775.640000000003</v>
      </c>
      <c r="P63" s="141">
        <f t="shared" si="2"/>
        <v>22775.640000000003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144</v>
      </c>
      <c r="J68" s="173"/>
      <c r="K68" s="173"/>
      <c r="L68" s="173"/>
      <c r="M68" s="174" t="s">
        <v>120</v>
      </c>
      <c r="N68" s="174"/>
      <c r="O68" s="263" t="s">
        <v>121</v>
      </c>
      <c r="P68" s="263"/>
      <c r="Q68" s="263"/>
      <c r="R68" s="263"/>
    </row>
    <row r="69" spans="2:18" s="48" customFormat="1" ht="34.5" customHeight="1">
      <c r="B69" s="146" t="s">
        <v>122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123</v>
      </c>
      <c r="P69" s="172"/>
      <c r="Q69" s="172"/>
      <c r="R69" s="172"/>
    </row>
    <row r="70" spans="2:18" s="48" customFormat="1" ht="12.75" customHeight="1">
      <c r="M70" s="176" t="s">
        <v>124</v>
      </c>
      <c r="N70" s="176"/>
      <c r="O70" s="147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125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126</v>
      </c>
      <c r="C72" s="173" t="s">
        <v>141</v>
      </c>
      <c r="D72" s="173"/>
      <c r="E72" s="173"/>
      <c r="F72" s="173"/>
      <c r="G72" s="173"/>
      <c r="H72" s="173"/>
      <c r="I72" s="145"/>
      <c r="J72" s="145"/>
      <c r="K72" s="145"/>
      <c r="L72" s="173" t="s">
        <v>142</v>
      </c>
      <c r="M72" s="173"/>
      <c r="N72" s="264" t="s">
        <v>143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125</v>
      </c>
      <c r="I73" s="172" t="s">
        <v>116</v>
      </c>
      <c r="J73" s="172"/>
      <c r="K73" s="172"/>
      <c r="L73" s="172" t="s">
        <v>117</v>
      </c>
      <c r="M73" s="172"/>
      <c r="N73" s="172" t="s">
        <v>127</v>
      </c>
      <c r="O73" s="172"/>
    </row>
    <row r="74" spans="2:18" s="48" customFormat="1" ht="12.75" customHeight="1"/>
    <row r="75" spans="2:18" s="48" customFormat="1" ht="12.75" customHeight="1">
      <c r="B75" s="161" t="s">
        <v>138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128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129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137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'0503738'!TR_30200312267_2388376258</vt:lpstr>
      <vt:lpstr>'0503738'!TR_30200312267_2388376259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2024-03-21T13:10:04Z</cp:lastPrinted>
  <dcterms:created xsi:type="dcterms:W3CDTF">2024-03-14T13:57:51Z</dcterms:created>
  <dcterms:modified xsi:type="dcterms:W3CDTF">2024-03-21T13:10:05Z</dcterms:modified>
</cp:coreProperties>
</file>